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avings rate en uitgaven - Savi" sheetId="1" r:id="rId4"/>
    <sheet name="Savings rate en gespaard bedrag" sheetId="2" r:id="rId5"/>
  </sheets>
</workbook>
</file>

<file path=xl/comments1.xml><?xml version="1.0" encoding="utf-8"?>
<comments xmlns="http://schemas.openxmlformats.org/spreadsheetml/2006/main">
  <authors>
    <author>Thijs van Bruxvoort</author>
  </authors>
  <commentList>
    <comment ref="A11" authorId="0">
      <text>
        <r>
          <rPr>
            <sz val="11"/>
            <color indexed="8"/>
            <rFont val="Helvetica Neue"/>
          </rPr>
          <t>Thijs van Bruxvoort:
Tip: Het kan natuurlijk gebeuren dat je geld uit je buffer/spaarrekening of beleggingsrekening haalt. Geef daarom hier het verschil t.o.v. de vorige maan aan.</t>
        </r>
      </text>
    </comment>
  </commentList>
</comments>
</file>

<file path=xl/sharedStrings.xml><?xml version="1.0" encoding="utf-8"?>
<sst xmlns="http://schemas.openxmlformats.org/spreadsheetml/2006/main" uniqueCount="33">
  <si>
    <t>Savings rate uitgerekend als percentage van inkomsten minus uitgaven</t>
  </si>
  <si>
    <t>Post</t>
  </si>
  <si>
    <t>Jaarlijks</t>
  </si>
  <si>
    <t>Inkomsten</t>
  </si>
  <si>
    <t>Salaris</t>
  </si>
  <si>
    <t>Kinderopvangtoeslag</t>
  </si>
  <si>
    <t>Kinderbijslag</t>
  </si>
  <si>
    <t>Dividend</t>
  </si>
  <si>
    <t>Freelance klus</t>
  </si>
  <si>
    <t>Subtotaal</t>
  </si>
  <si>
    <t>Uitgaven</t>
  </si>
  <si>
    <t>Huur</t>
  </si>
  <si>
    <t>Hypotheek (rente)</t>
  </si>
  <si>
    <t>Zorgverzekering</t>
  </si>
  <si>
    <t>G/w/l</t>
  </si>
  <si>
    <t>Internet</t>
  </si>
  <si>
    <t>Mobiele telefonie</t>
  </si>
  <si>
    <t>Donaties</t>
  </si>
  <si>
    <t>Inboedel</t>
  </si>
  <si>
    <t>Reisverzekering</t>
  </si>
  <si>
    <t>Netflix</t>
  </si>
  <si>
    <t>Spotify</t>
  </si>
  <si>
    <t>VPN</t>
  </si>
  <si>
    <t>...</t>
  </si>
  <si>
    <t>Savings Rate</t>
  </si>
  <si>
    <t>Savings rate als percentage van niet uitgegeven ten opzichte van inkomsten</t>
  </si>
  <si>
    <t>Gespaard geld</t>
  </si>
  <si>
    <t>Hypotheek (aflossing)</t>
  </si>
  <si>
    <t>Buffer</t>
  </si>
  <si>
    <t>Spaarrekening</t>
  </si>
  <si>
    <t>Beleggingen</t>
  </si>
  <si>
    <t>Pensioen</t>
  </si>
  <si>
    <t>Savings rate</t>
  </si>
</sst>
</file>

<file path=xl/styles.xml><?xml version="1.0" encoding="utf-8"?>
<styleSheet xmlns="http://schemas.openxmlformats.org/spreadsheetml/2006/main">
  <numFmts count="4">
    <numFmt numFmtId="0" formatCode="General"/>
    <numFmt numFmtId="59" formatCode="mmmm"/>
    <numFmt numFmtId="60" formatCode="[$€-2]&quot; &quot;0.00"/>
    <numFmt numFmtId="61" formatCode="0.0#%"/>
  </numFmts>
  <fonts count="10">
    <font>
      <sz val="10"/>
      <color indexed="8"/>
      <name val="Helvetica Neue"/>
    </font>
    <font>
      <sz val="12"/>
      <color indexed="8"/>
      <name val="Helvetica Neue"/>
    </font>
    <font>
      <sz val="13"/>
      <color indexed="8"/>
      <name val="Helvetica Neue"/>
    </font>
    <font>
      <b val="1"/>
      <sz val="14"/>
      <color indexed="8"/>
      <name val="Helvetica Neue"/>
    </font>
    <font>
      <b val="1"/>
      <sz val="12"/>
      <color indexed="8"/>
      <name val="Helvetica Neue"/>
    </font>
    <font>
      <b val="1"/>
      <sz val="10"/>
      <color indexed="8"/>
      <name val="Helvetica Neue"/>
    </font>
    <font>
      <b val="1"/>
      <sz val="12"/>
      <color indexed="9"/>
      <name val="Helvetica Neue"/>
    </font>
    <font>
      <i val="1"/>
      <sz val="10"/>
      <color indexed="8"/>
      <name val="Helvetica Neue"/>
    </font>
    <font>
      <sz val="11"/>
      <color indexed="8"/>
      <name val="Helvetica Neue"/>
    </font>
    <font>
      <b val="1"/>
      <sz val="11"/>
      <color indexed="8"/>
      <name val="Helvetica Neue"/>
    </font>
  </fonts>
  <fills count="9">
    <fill>
      <patternFill patternType="none"/>
    </fill>
    <fill>
      <patternFill patternType="gray125"/>
    </fill>
    <fill>
      <patternFill patternType="solid">
        <fgColor indexed="9"/>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s>
  <borders count="12">
    <border>
      <left/>
      <right/>
      <top/>
      <bottom/>
      <diagonal/>
    </border>
    <border>
      <left style="thin">
        <color indexed="10"/>
      </left>
      <right/>
      <top style="thin">
        <color indexed="10"/>
      </top>
      <bottom style="thin">
        <color indexed="11"/>
      </bottom>
      <diagonal/>
    </border>
    <border>
      <left/>
      <right/>
      <top style="thin">
        <color indexed="10"/>
      </top>
      <bottom style="thin">
        <color indexed="11"/>
      </bottom>
      <diagonal/>
    </border>
    <border>
      <left/>
      <right style="thin">
        <color indexed="10"/>
      </right>
      <top style="thin">
        <color indexed="10"/>
      </top>
      <bottom style="thin">
        <color indexed="11"/>
      </bottom>
      <diagonal/>
    </border>
    <border>
      <left style="thin">
        <color indexed="11"/>
      </left>
      <right style="thin">
        <color indexed="11"/>
      </right>
      <top style="thin">
        <color indexed="11"/>
      </top>
      <bottom style="thin">
        <color indexed="13"/>
      </bottom>
      <diagonal/>
    </border>
    <border>
      <left style="thin">
        <color indexed="11"/>
      </left>
      <right style="thin">
        <color indexed="13"/>
      </right>
      <top style="thin">
        <color indexed="13"/>
      </top>
      <bottom style="thin">
        <color indexed="11"/>
      </bottom>
      <diagonal/>
    </border>
    <border>
      <left style="thin">
        <color indexed="13"/>
      </left>
      <right style="thin">
        <color indexed="11"/>
      </right>
      <top style="thin">
        <color indexed="13"/>
      </top>
      <bottom style="thin">
        <color indexed="11"/>
      </bottom>
      <diagonal/>
    </border>
    <border>
      <left style="thin">
        <color indexed="11"/>
      </left>
      <right style="thin">
        <color indexed="11"/>
      </right>
      <top style="thin">
        <color indexed="13"/>
      </top>
      <bottom style="thin">
        <color indexed="11"/>
      </bottom>
      <diagonal/>
    </border>
    <border>
      <left style="thin">
        <color indexed="11"/>
      </left>
      <right style="thin">
        <color indexed="13"/>
      </right>
      <top style="thin">
        <color indexed="11"/>
      </top>
      <bottom style="thin">
        <color indexed="11"/>
      </bottom>
      <diagonal/>
    </border>
    <border>
      <left style="thin">
        <color indexed="13"/>
      </left>
      <right style="thin">
        <color indexed="11"/>
      </right>
      <top style="thin">
        <color indexed="11"/>
      </top>
      <bottom style="thin">
        <color indexed="11"/>
      </bottom>
      <diagonal/>
    </border>
    <border>
      <left style="thin">
        <color indexed="11"/>
      </left>
      <right style="thin">
        <color indexed="11"/>
      </right>
      <top style="thin">
        <color indexed="11"/>
      </top>
      <bottom style="thin">
        <color indexed="11"/>
      </bottom>
      <diagonal/>
    </border>
    <border>
      <left style="thin">
        <color indexed="13"/>
      </left>
      <right style="thin">
        <color indexed="13"/>
      </right>
      <top style="thin">
        <color indexed="11"/>
      </top>
      <bottom style="thin">
        <color indexed="11"/>
      </bottom>
      <diagonal/>
    </border>
  </borders>
  <cellStyleXfs count="1">
    <xf numFmtId="0" fontId="0" applyNumberFormat="0" applyFont="1" applyFill="0" applyBorder="0" applyAlignment="1" applyProtection="0">
      <alignment vertical="top" wrapText="1"/>
    </xf>
  </cellStyleXfs>
  <cellXfs count="30">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1" fillId="2" borderId="1" applyNumberFormat="1" applyFont="1" applyFill="1" applyBorder="1" applyAlignment="1" applyProtection="0">
      <alignment horizontal="center" vertical="center"/>
    </xf>
    <xf numFmtId="0" fontId="1" fillId="2" borderId="2" applyNumberFormat="0" applyFont="1" applyFill="1" applyBorder="1" applyAlignment="1" applyProtection="0">
      <alignment horizontal="center" vertical="center"/>
    </xf>
    <xf numFmtId="0" fontId="1" fillId="2" borderId="3" applyNumberFormat="0" applyFont="1" applyFill="1" applyBorder="1" applyAlignment="1" applyProtection="0">
      <alignment horizontal="center" vertical="center"/>
    </xf>
    <xf numFmtId="49" fontId="3" fillId="3" borderId="4" applyNumberFormat="1" applyFont="1" applyFill="1" applyBorder="1" applyAlignment="1" applyProtection="0">
      <alignment vertical="top" wrapText="1"/>
    </xf>
    <xf numFmtId="59" fontId="3" fillId="3" borderId="4" applyNumberFormat="1" applyFont="1" applyFill="1" applyBorder="1" applyAlignment="1" applyProtection="0">
      <alignment vertical="top" wrapText="1"/>
    </xf>
    <xf numFmtId="49" fontId="4" fillId="4" borderId="5" applyNumberFormat="1" applyFont="1" applyFill="1" applyBorder="1" applyAlignment="1" applyProtection="0">
      <alignment vertical="top" wrapText="1"/>
    </xf>
    <xf numFmtId="0" fontId="0" fillId="4" borderId="6" applyNumberFormat="0" applyFont="1" applyFill="1" applyBorder="1" applyAlignment="1" applyProtection="0">
      <alignment vertical="top" wrapText="1"/>
    </xf>
    <xf numFmtId="0" fontId="0" fillId="4" borderId="7" applyNumberFormat="0" applyFont="1" applyFill="1" applyBorder="1" applyAlignment="1" applyProtection="0">
      <alignment vertical="top" wrapText="1"/>
    </xf>
    <xf numFmtId="49" fontId="5" fillId="5" borderId="8" applyNumberFormat="1" applyFont="1" applyFill="1" applyBorder="1" applyAlignment="1" applyProtection="0">
      <alignment vertical="top" wrapText="1"/>
    </xf>
    <xf numFmtId="60" fontId="0" fillId="2" borderId="9" applyNumberFormat="1" applyFont="1" applyFill="1" applyBorder="1" applyAlignment="1" applyProtection="0">
      <alignment vertical="top" wrapText="1"/>
    </xf>
    <xf numFmtId="60" fontId="0" fillId="2" borderId="10" applyNumberFormat="1" applyFont="1" applyFill="1" applyBorder="1" applyAlignment="1" applyProtection="0">
      <alignment vertical="top" wrapText="1"/>
    </xf>
    <xf numFmtId="60" fontId="5" fillId="2" borderId="10" applyNumberFormat="1" applyFont="1" applyFill="1" applyBorder="1" applyAlignment="1" applyProtection="0">
      <alignment vertical="top" wrapText="1"/>
    </xf>
    <xf numFmtId="0" fontId="5" fillId="5" borderId="8" applyNumberFormat="0" applyFont="1" applyFill="1" applyBorder="1" applyAlignment="1" applyProtection="0">
      <alignment vertical="top" wrapText="1"/>
    </xf>
    <xf numFmtId="49" fontId="5" fillId="6" borderId="8" applyNumberFormat="1" applyFont="1" applyFill="1" applyBorder="1" applyAlignment="1" applyProtection="0">
      <alignment vertical="top" wrapText="1"/>
    </xf>
    <xf numFmtId="60" fontId="0" fillId="6" borderId="9" applyNumberFormat="1" applyFont="1" applyFill="1" applyBorder="1" applyAlignment="1" applyProtection="0">
      <alignment vertical="top" wrapText="1"/>
    </xf>
    <xf numFmtId="60" fontId="0" fillId="6" borderId="10" applyNumberFormat="1" applyFont="1" applyFill="1" applyBorder="1" applyAlignment="1" applyProtection="0">
      <alignment vertical="top" wrapText="1"/>
    </xf>
    <xf numFmtId="49" fontId="4" fillId="4" borderId="8" applyNumberFormat="1" applyFont="1" applyFill="1" applyBorder="1" applyAlignment="1" applyProtection="0">
      <alignment vertical="top" wrapText="1"/>
    </xf>
    <xf numFmtId="0" fontId="0" fillId="4" borderId="9" applyNumberFormat="0" applyFont="1" applyFill="1" applyBorder="1" applyAlignment="1" applyProtection="0">
      <alignment vertical="top" wrapText="1"/>
    </xf>
    <xf numFmtId="0" fontId="0" fillId="4" borderId="10" applyNumberFormat="0" applyFont="1" applyFill="1" applyBorder="1" applyAlignment="1" applyProtection="0">
      <alignment vertical="top" wrapText="1"/>
    </xf>
    <xf numFmtId="60" fontId="5" fillId="6" borderId="10" applyNumberFormat="1" applyFont="1" applyFill="1" applyBorder="1" applyAlignment="1" applyProtection="0">
      <alignment vertical="top" wrapText="1"/>
    </xf>
    <xf numFmtId="49" fontId="6" fillId="7" borderId="8" applyNumberFormat="1" applyFont="1" applyFill="1" applyBorder="1" applyAlignment="1" applyProtection="0">
      <alignment vertical="top" wrapText="1"/>
    </xf>
    <xf numFmtId="61" fontId="4" fillId="8" borderId="9" applyNumberFormat="1" applyFont="1" applyFill="1" applyBorder="1" applyAlignment="1" applyProtection="0">
      <alignment vertical="top" wrapText="1"/>
    </xf>
    <xf numFmtId="9" fontId="4" fillId="8" borderId="10" applyNumberFormat="1" applyFont="1" applyFill="1" applyBorder="1" applyAlignment="1" applyProtection="0">
      <alignment vertical="top" wrapText="1"/>
    </xf>
    <xf numFmtId="0" fontId="0" applyNumberFormat="1" applyFont="1" applyFill="0" applyBorder="0" applyAlignment="1" applyProtection="0">
      <alignment vertical="top" wrapText="1"/>
    </xf>
    <xf numFmtId="60" fontId="7" fillId="2" borderId="10" applyNumberFormat="1" applyFont="1" applyFill="1" applyBorder="1" applyAlignment="1" applyProtection="0">
      <alignment vertical="top" wrapText="1"/>
    </xf>
    <xf numFmtId="61" fontId="4" fillId="8" borderId="11" applyNumberFormat="1" applyFont="1" applyFill="1" applyBorder="1" applyAlignment="1" applyProtection="0">
      <alignment vertical="top" wrapText="1"/>
    </xf>
    <xf numFmtId="0" fontId="0" fillId="2" borderId="9" applyNumberFormat="0" applyFont="1" applyFill="1" applyBorder="1" applyAlignment="1" applyProtection="0">
      <alignment vertical="top" wrapText="1"/>
    </xf>
    <xf numFmtId="0" fontId="0" fillId="2" borderId="10" applyNumberFormat="0" applyFont="1" applyFill="1" applyBorder="1" applyAlignment="1" applyProtection="0">
      <alignment vertical="top" wrapText="1"/>
    </xf>
  </cellXfs>
  <cellStyles count="1">
    <cellStyle name="Normal" xfId="0" builtinId="0"/>
  </cellStyles>
  <dxfs count="11">
    <dxf>
      <font>
        <color rgb="ff000000"/>
      </font>
      <fill>
        <patternFill patternType="solid">
          <fgColor indexed="19"/>
          <bgColor indexed="20"/>
        </patternFill>
      </fill>
    </dxf>
    <dxf>
      <font>
        <color rgb="ff000000"/>
      </font>
      <fill>
        <patternFill patternType="solid">
          <fgColor indexed="19"/>
          <bgColor indexed="21"/>
        </patternFill>
      </fill>
    </dxf>
    <dxf>
      <font>
        <color rgb="ff000000"/>
      </font>
      <fill>
        <patternFill patternType="solid">
          <fgColor indexed="19"/>
          <bgColor indexed="22"/>
        </patternFill>
      </fill>
    </dxf>
    <dxf>
      <font>
        <color rgb="ff000000"/>
      </font>
      <fill>
        <patternFill patternType="solid">
          <fgColor indexed="19"/>
          <bgColor indexed="23"/>
        </patternFill>
      </fill>
    </dxf>
    <dxf>
      <font>
        <color rgb="ff000000"/>
      </font>
      <fill>
        <patternFill patternType="solid">
          <fgColor indexed="19"/>
          <bgColor indexed="24"/>
        </patternFill>
      </fill>
    </dxf>
    <dxf>
      <font>
        <color rgb="ffe32400"/>
      </font>
    </dxf>
    <dxf>
      <font>
        <color rgb="ff000000"/>
      </font>
      <fill>
        <patternFill patternType="solid">
          <fgColor indexed="19"/>
          <bgColor indexed="20"/>
        </patternFill>
      </fill>
    </dxf>
    <dxf>
      <font>
        <color rgb="ff000000"/>
      </font>
      <fill>
        <patternFill patternType="solid">
          <fgColor indexed="19"/>
          <bgColor indexed="21"/>
        </patternFill>
      </fill>
    </dxf>
    <dxf>
      <font>
        <color rgb="ff000000"/>
      </font>
      <fill>
        <patternFill patternType="solid">
          <fgColor indexed="19"/>
          <bgColor indexed="22"/>
        </patternFill>
      </fill>
    </dxf>
    <dxf>
      <font>
        <color rgb="ff000000"/>
      </font>
      <fill>
        <patternFill patternType="solid">
          <fgColor indexed="19"/>
          <bgColor indexed="23"/>
        </patternFill>
      </fill>
    </dxf>
    <dxf>
      <font>
        <color rgb="ff000000"/>
      </font>
      <fill>
        <patternFill patternType="solid">
          <fgColor indexed="19"/>
          <bgColor indexed="24"/>
        </patternFill>
      </fill>
    </dxf>
  </dxfs>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a5a5a5"/>
      <rgbColor rgb="ffbdc0bf"/>
      <rgbColor rgb="ff3f3f3f"/>
      <rgbColor rgb="ffadadad"/>
      <rgbColor rgb="ffdbdbdb"/>
      <rgbColor rgb="ffebebeb"/>
      <rgbColor rgb="ff525252"/>
      <rgbColor rgb="ff93e3fd"/>
      <rgbColor rgb="00000000"/>
      <rgbColor rgb="e5ff9781"/>
      <rgbColor rgb="e5ffd38a"/>
      <rgbColor rgb="e588ccff"/>
      <rgbColor rgb="e598efea"/>
      <rgbColor rgb="e5afe489"/>
      <rgbColor rgb="ffe32400"/>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21</xdr:row>
      <xdr:rowOff>185129</xdr:rowOff>
    </xdr:from>
    <xdr:to>
      <xdr:col>5</xdr:col>
      <xdr:colOff>181254</xdr:colOff>
      <xdr:row>32</xdr:row>
      <xdr:rowOff>290</xdr:rowOff>
    </xdr:to>
    <xdr:sp>
      <xdr:nvSpPr>
        <xdr:cNvPr id="3" name="Shape 3"/>
        <xdr:cNvSpPr txBox="1"/>
      </xdr:nvSpPr>
      <xdr:spPr>
        <a:xfrm>
          <a:off x="-19050" y="6091264"/>
          <a:ext cx="6404255" cy="2595192"/>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1" baseline="0" cap="none" i="0" spc="0" strike="noStrike" sz="1100" u="none">
              <a:solidFill>
                <a:srgbClr val="000000"/>
              </a:solidFill>
              <a:uFillTx/>
              <a:latin typeface="+mn-lt"/>
              <a:ea typeface="+mn-ea"/>
              <a:cs typeface="+mn-cs"/>
              <a:sym typeface="Helvetica Neue"/>
            </a:rPr>
            <a:t>Tip</a:t>
          </a:r>
          <a:r>
            <a:rPr b="0" baseline="0" cap="none" i="0" spc="0" strike="noStrike" sz="1100" u="none">
              <a:solidFill>
                <a:srgbClr val="000000"/>
              </a:solidFill>
              <a:uFillTx/>
              <a:latin typeface="+mn-lt"/>
              <a:ea typeface="+mn-ea"/>
              <a:cs typeface="+mn-cs"/>
              <a:sym typeface="Helvetica Neue"/>
            </a:rPr>
            <a:t>: Het kan natuurlijk gebeuren dat je geld uit je buffer/spaarrekening of beleggingsrekening haalt. Geef daarom hier het verschil t.o.v. de vorige maand aan. Vorige maand heb je €500 gespaard. Maar deze maand heb je €1500 van je spaarrekening gebruikt voor een verbouwing en in totaal heb je niks ingelegd op je spaarrekening. Geef dan -1500 in de cel op. </a:t>
          </a:r>
          <a:endParaRPr b="0" baseline="0" cap="none" i="0" spc="0" strike="noStrike" sz="1100" u="none">
            <a:solidFill>
              <a:srgbClr val="000000"/>
            </a:solidFill>
            <a:uFillTx/>
            <a:latin typeface="+mn-lt"/>
            <a:ea typeface="+mn-ea"/>
            <a:cs typeface="+mn-cs"/>
            <a:sym typeface="Helvetica Neue"/>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endParaRPr b="0" baseline="0" cap="none" i="0" spc="0" strike="noStrike" sz="1100" u="none">
            <a:solidFill>
              <a:srgbClr val="000000"/>
            </a:solidFill>
            <a:uFillTx/>
            <a:latin typeface="+mn-lt"/>
            <a:ea typeface="+mn-ea"/>
            <a:cs typeface="+mn-cs"/>
            <a:sym typeface="Helvetica Neue"/>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1" baseline="0" cap="none" i="0" spc="0" strike="noStrike" sz="1100" u="none">
              <a:solidFill>
                <a:srgbClr val="000000"/>
              </a:solidFill>
              <a:uFillTx/>
              <a:latin typeface="+mn-lt"/>
              <a:ea typeface="+mn-ea"/>
              <a:cs typeface="+mn-cs"/>
              <a:sym typeface="Helvetica Neue"/>
            </a:rPr>
            <a:t>NB</a:t>
          </a:r>
          <a:r>
            <a:rPr b="0" baseline="0" cap="none" i="0" spc="0" strike="noStrike" sz="1100" u="none">
              <a:solidFill>
                <a:srgbClr val="000000"/>
              </a:solidFill>
              <a:uFillTx/>
              <a:latin typeface="+mn-lt"/>
              <a:ea typeface="+mn-ea"/>
              <a:cs typeface="+mn-cs"/>
              <a:sym typeface="Helvetica Neue"/>
            </a:rPr>
            <a:t>: Als je meerdere mutaties hebt op je spaarrekening in een gegeven maand is het een idee om enkel te kijken naar het saldo op het moment dat je de sheet bijwerkt. Dan hoef je niet alle transacties bij te houden en dan gaat het enkel om het verschil tussen de twee standen, die voer je hier in. Voorbeeld. Op 30 December was het saldo van je spaarrekening €9000, in januari heb je wat te strak gebudgetteerd en onverwachte kosten gemaakt, waardoor je meerdere mutaties op de rekening hebt. Geen zorgen, als je gewoon kijkt naar de stand het verschil met het saldo van 30 januari, nadat je bijvoorbeeld weer €500 hebt bijgestort. In dit voorbeeld is dat €8250, dan noteer je een bedrag van -750 (negatief). </a:t>
          </a:r>
          <a:endParaRPr b="0" baseline="0" cap="none" i="0" spc="0" strike="noStrike" sz="1100" u="none">
            <a:solidFill>
              <a:srgbClr val="000000"/>
            </a:solidFill>
            <a:uFillTx/>
            <a:latin typeface="+mn-lt"/>
            <a:ea typeface="+mn-ea"/>
            <a:cs typeface="+mn-cs"/>
            <a:sym typeface="Helvetica Neue"/>
          </a:endParaRPr>
        </a:p>
        <a:p>
          <a:pPr marL="0" marR="0" indent="0" algn="l" defTabSz="914400" rtl="0" latinLnBrk="0">
            <a:lnSpc>
              <a:spcPct val="100000"/>
            </a:lnSpc>
            <a:spcBef>
              <a:spcPts val="0"/>
            </a:spcBef>
            <a:spcAft>
              <a:spcPts val="0"/>
            </a:spcAft>
            <a:buClrTx/>
            <a:buSzTx/>
            <a:buFontTx/>
            <a:buNone/>
            <a:tabLst/>
            <a:defRPr b="0" baseline="0" cap="none" i="0" spc="0" strike="noStrike" sz="1100" u="none">
              <a:solidFill>
                <a:srgbClr val="000000"/>
              </a:solidFill>
              <a:uFillTx/>
              <a:latin typeface="+mn-lt"/>
              <a:ea typeface="+mn-ea"/>
              <a:cs typeface="+mn-cs"/>
              <a:sym typeface="Helvetica Neue"/>
            </a:defRPr>
          </a:pPr>
          <a:r>
            <a:rPr b="0" baseline="0" cap="none" i="0" spc="0" strike="noStrike" sz="1100" u="none">
              <a:solidFill>
                <a:srgbClr val="000000"/>
              </a:solidFill>
              <a:uFillTx/>
              <a:latin typeface="+mn-lt"/>
              <a:ea typeface="+mn-ea"/>
              <a:cs typeface="+mn-cs"/>
              <a:sym typeface="Helvetica Neue"/>
            </a:rPr>
            <a:t>Simpel he?</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A7A7A7"/>
      </a:dk2>
      <a:lt2>
        <a:srgbClr val="535353"/>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50800" tIns="50800" rIns="50800" bIns="50800" numCol="1" spcCol="38100" rtlCol="0" anchor="ctr"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2.xml.rels><?xml version="1.0" encoding="UTF-8"?>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r="http://schemas.openxmlformats.org/officeDocument/2006/relationships" xmlns="http://schemas.openxmlformats.org/spreadsheetml/2006/main">
  <dimension ref="A1:N26"/>
  <sheetViews>
    <sheetView workbookViewId="0" showGridLines="0" defaultGridColor="1"/>
  </sheetViews>
  <sheetFormatPr defaultColWidth="16.3333" defaultRowHeight="19.9" customHeight="1" outlineLevelRow="0" outlineLevelCol="0"/>
  <cols>
    <col min="1" max="1" width="19.2578" style="1" customWidth="1"/>
    <col min="2" max="14" width="16.3516" style="1" customWidth="1"/>
    <col min="15" max="16384" width="16.3516" style="1" customWidth="1"/>
  </cols>
  <sheetData>
    <row r="1" ht="27.65" customHeight="1">
      <c r="A1" t="s" s="2">
        <v>0</v>
      </c>
      <c r="B1" s="3"/>
      <c r="C1" s="3"/>
      <c r="D1" s="3"/>
      <c r="E1" s="3"/>
      <c r="F1" s="3"/>
      <c r="G1" s="3"/>
      <c r="H1" s="3"/>
      <c r="I1" s="3"/>
      <c r="J1" s="3"/>
      <c r="K1" s="3"/>
      <c r="L1" s="3"/>
      <c r="M1" s="3"/>
      <c r="N1" s="4"/>
    </row>
    <row r="2" ht="20.25" customHeight="1">
      <c r="A2" t="s" s="5">
        <v>1</v>
      </c>
      <c r="B2" s="6">
        <v>44197</v>
      </c>
      <c r="C2" s="6">
        <v>44228</v>
      </c>
      <c r="D2" s="6">
        <v>44256</v>
      </c>
      <c r="E2" s="6">
        <v>44287</v>
      </c>
      <c r="F2" s="6">
        <v>44317</v>
      </c>
      <c r="G2" s="6">
        <v>44348</v>
      </c>
      <c r="H2" s="6">
        <v>44378</v>
      </c>
      <c r="I2" s="6">
        <v>44409</v>
      </c>
      <c r="J2" s="6">
        <v>44440</v>
      </c>
      <c r="K2" s="6">
        <v>44470</v>
      </c>
      <c r="L2" s="6">
        <v>44501</v>
      </c>
      <c r="M2" s="6">
        <v>44531</v>
      </c>
      <c r="N2" t="s" s="5">
        <v>2</v>
      </c>
    </row>
    <row r="3" ht="20.25" customHeight="1">
      <c r="A3" t="s" s="7">
        <v>3</v>
      </c>
      <c r="B3" s="8"/>
      <c r="C3" s="9"/>
      <c r="D3" s="9"/>
      <c r="E3" s="9"/>
      <c r="F3" s="9"/>
      <c r="G3" s="9"/>
      <c r="H3" s="9"/>
      <c r="I3" s="9"/>
      <c r="J3" s="9"/>
      <c r="K3" s="9"/>
      <c r="L3" s="9"/>
      <c r="M3" s="9"/>
      <c r="N3" s="9"/>
    </row>
    <row r="4" ht="20.05" customHeight="1">
      <c r="A4" t="s" s="10">
        <v>4</v>
      </c>
      <c r="B4" s="11">
        <v>2500</v>
      </c>
      <c r="C4" s="12">
        <v>2500</v>
      </c>
      <c r="D4" s="12">
        <v>2500</v>
      </c>
      <c r="E4" s="12">
        <v>2500</v>
      </c>
      <c r="F4" s="12">
        <v>2500</v>
      </c>
      <c r="G4" s="12">
        <v>2500</v>
      </c>
      <c r="H4" s="12">
        <v>2500</v>
      </c>
      <c r="I4" s="12">
        <v>2500</v>
      </c>
      <c r="J4" s="12">
        <v>2500</v>
      </c>
      <c r="K4" s="12">
        <v>2500</v>
      </c>
      <c r="L4" s="12">
        <v>2500</v>
      </c>
      <c r="M4" s="12">
        <v>2500</v>
      </c>
      <c r="N4" s="13">
        <f>SUM(B4:M4)</f>
        <v>30000</v>
      </c>
    </row>
    <row r="5" ht="32.05" customHeight="1">
      <c r="A5" t="s" s="10">
        <v>5</v>
      </c>
      <c r="B5" s="11">
        <v>600</v>
      </c>
      <c r="C5" s="12">
        <v>600</v>
      </c>
      <c r="D5" s="12">
        <v>600</v>
      </c>
      <c r="E5" s="12">
        <v>600</v>
      </c>
      <c r="F5" s="12">
        <v>600</v>
      </c>
      <c r="G5" s="12">
        <v>600</v>
      </c>
      <c r="H5" s="12">
        <v>600</v>
      </c>
      <c r="I5" s="12">
        <v>600</v>
      </c>
      <c r="J5" s="12">
        <v>600</v>
      </c>
      <c r="K5" s="12">
        <v>600</v>
      </c>
      <c r="L5" s="12">
        <v>600</v>
      </c>
      <c r="M5" s="12">
        <v>600</v>
      </c>
      <c r="N5" s="13">
        <f>SUM(B5:M5)</f>
        <v>7200</v>
      </c>
    </row>
    <row r="6" ht="20.05" customHeight="1">
      <c r="A6" t="s" s="10">
        <v>6</v>
      </c>
      <c r="B6" s="11">
        <v>80</v>
      </c>
      <c r="C6" s="12"/>
      <c r="D6" s="12"/>
      <c r="E6" s="12"/>
      <c r="F6" s="12"/>
      <c r="G6" s="12"/>
      <c r="H6" s="12"/>
      <c r="I6" s="12"/>
      <c r="J6" s="12"/>
      <c r="K6" s="12"/>
      <c r="L6" s="12"/>
      <c r="M6" s="12"/>
      <c r="N6" s="13"/>
    </row>
    <row r="7" ht="20.05" customHeight="1">
      <c r="A7" t="s" s="10">
        <v>7</v>
      </c>
      <c r="B7" s="11">
        <v>15</v>
      </c>
      <c r="C7" s="12"/>
      <c r="D7" s="12"/>
      <c r="E7" s="12"/>
      <c r="F7" s="12"/>
      <c r="G7" s="12"/>
      <c r="H7" s="12"/>
      <c r="I7" s="12"/>
      <c r="J7" s="12"/>
      <c r="K7" s="12"/>
      <c r="L7" s="12"/>
      <c r="M7" s="12"/>
      <c r="N7" s="13"/>
    </row>
    <row r="8" ht="20.05" customHeight="1">
      <c r="A8" t="s" s="10">
        <v>8</v>
      </c>
      <c r="B8" s="11">
        <v>175</v>
      </c>
      <c r="C8" s="12"/>
      <c r="D8" s="12"/>
      <c r="E8" s="12"/>
      <c r="F8" s="12"/>
      <c r="G8" s="12"/>
      <c r="H8" s="12"/>
      <c r="I8" s="12"/>
      <c r="J8" s="12"/>
      <c r="K8" s="12"/>
      <c r="L8" s="12"/>
      <c r="M8" s="12"/>
      <c r="N8" s="13"/>
    </row>
    <row r="9" ht="20.05" customHeight="1">
      <c r="A9" s="14"/>
      <c r="B9" s="11"/>
      <c r="C9" s="12"/>
      <c r="D9" s="12"/>
      <c r="E9" s="12"/>
      <c r="F9" s="12"/>
      <c r="G9" s="12"/>
      <c r="H9" s="12"/>
      <c r="I9" s="12"/>
      <c r="J9" s="12"/>
      <c r="K9" s="12"/>
      <c r="L9" s="12"/>
      <c r="M9" s="12"/>
      <c r="N9" s="13"/>
    </row>
    <row r="10" ht="20.05" customHeight="1">
      <c r="A10" t="s" s="15">
        <v>9</v>
      </c>
      <c r="B10" s="16">
        <f>SUM(B4:B9)</f>
        <v>3370</v>
      </c>
      <c r="C10" s="17"/>
      <c r="D10" s="17"/>
      <c r="E10" s="17"/>
      <c r="F10" s="17"/>
      <c r="G10" s="17"/>
      <c r="H10" s="17"/>
      <c r="I10" s="17"/>
      <c r="J10" s="17"/>
      <c r="K10" s="17"/>
      <c r="L10" s="17"/>
      <c r="M10" s="17"/>
      <c r="N10" s="17"/>
    </row>
    <row r="11" ht="20.05" customHeight="1">
      <c r="A11" t="s" s="18">
        <v>10</v>
      </c>
      <c r="B11" s="19"/>
      <c r="C11" s="20"/>
      <c r="D11" s="20"/>
      <c r="E11" s="20"/>
      <c r="F11" s="20"/>
      <c r="G11" s="20"/>
      <c r="H11" s="20"/>
      <c r="I11" s="20"/>
      <c r="J11" s="20"/>
      <c r="K11" s="20"/>
      <c r="L11" s="20"/>
      <c r="M11" s="20"/>
      <c r="N11" s="20"/>
    </row>
    <row r="12" ht="20.05" customHeight="1">
      <c r="A12" t="s" s="10">
        <v>11</v>
      </c>
      <c r="B12" s="11">
        <v>773</v>
      </c>
      <c r="C12" s="12"/>
      <c r="D12" s="12"/>
      <c r="E12" s="12"/>
      <c r="F12" s="12"/>
      <c r="G12" s="12"/>
      <c r="H12" s="12"/>
      <c r="I12" s="12"/>
      <c r="J12" s="12"/>
      <c r="K12" s="12"/>
      <c r="L12" s="12"/>
      <c r="M12" s="12"/>
      <c r="N12" s="13"/>
    </row>
    <row r="13" ht="20.05" customHeight="1">
      <c r="A13" t="s" s="10">
        <v>12</v>
      </c>
      <c r="B13" s="11">
        <v>332</v>
      </c>
      <c r="C13" s="12"/>
      <c r="D13" s="12"/>
      <c r="E13" s="12"/>
      <c r="F13" s="12"/>
      <c r="G13" s="12"/>
      <c r="H13" s="12"/>
      <c r="I13" s="12"/>
      <c r="J13" s="12"/>
      <c r="K13" s="12"/>
      <c r="L13" s="12"/>
      <c r="M13" s="12"/>
      <c r="N13" s="13"/>
    </row>
    <row r="14" ht="20.05" customHeight="1">
      <c r="A14" t="s" s="10">
        <v>13</v>
      </c>
      <c r="B14" s="11">
        <v>120</v>
      </c>
      <c r="C14" s="12"/>
      <c r="D14" s="12"/>
      <c r="E14" s="12"/>
      <c r="F14" s="12"/>
      <c r="G14" s="12"/>
      <c r="H14" s="12"/>
      <c r="I14" s="12"/>
      <c r="J14" s="12"/>
      <c r="K14" s="12"/>
      <c r="L14" s="12"/>
      <c r="M14" s="12"/>
      <c r="N14" s="13"/>
    </row>
    <row r="15" ht="20.05" customHeight="1">
      <c r="A15" t="s" s="10">
        <v>14</v>
      </c>
      <c r="B15" s="11"/>
      <c r="C15" s="12"/>
      <c r="D15" s="12"/>
      <c r="E15" s="12"/>
      <c r="F15" s="12"/>
      <c r="G15" s="12"/>
      <c r="H15" s="12"/>
      <c r="I15" s="12"/>
      <c r="J15" s="12"/>
      <c r="K15" s="12"/>
      <c r="L15" s="12"/>
      <c r="M15" s="12"/>
      <c r="N15" s="13"/>
    </row>
    <row r="16" ht="20.05" customHeight="1">
      <c r="A16" t="s" s="10">
        <v>15</v>
      </c>
      <c r="B16" s="11"/>
      <c r="C16" s="12"/>
      <c r="D16" s="12"/>
      <c r="E16" s="12"/>
      <c r="F16" s="12"/>
      <c r="G16" s="12"/>
      <c r="H16" s="12"/>
      <c r="I16" s="12"/>
      <c r="J16" s="12"/>
      <c r="K16" s="12"/>
      <c r="L16" s="12"/>
      <c r="M16" s="12"/>
      <c r="N16" s="13"/>
    </row>
    <row r="17" ht="20.05" customHeight="1">
      <c r="A17" t="s" s="10">
        <v>16</v>
      </c>
      <c r="B17" s="11"/>
      <c r="C17" s="12"/>
      <c r="D17" s="12"/>
      <c r="E17" s="12"/>
      <c r="F17" s="12"/>
      <c r="G17" s="12"/>
      <c r="H17" s="12"/>
      <c r="I17" s="12"/>
      <c r="J17" s="12"/>
      <c r="K17" s="12"/>
      <c r="L17" s="12"/>
      <c r="M17" s="12"/>
      <c r="N17" s="13"/>
    </row>
    <row r="18" ht="20.05" customHeight="1">
      <c r="A18" t="s" s="10">
        <v>17</v>
      </c>
      <c r="B18" s="11"/>
      <c r="C18" s="12"/>
      <c r="D18" s="12"/>
      <c r="E18" s="12"/>
      <c r="F18" s="12"/>
      <c r="G18" s="12"/>
      <c r="H18" s="12"/>
      <c r="I18" s="12"/>
      <c r="J18" s="12"/>
      <c r="K18" s="12"/>
      <c r="L18" s="12"/>
      <c r="M18" s="12"/>
      <c r="N18" s="13"/>
    </row>
    <row r="19" ht="20.05" customHeight="1">
      <c r="A19" t="s" s="10">
        <v>18</v>
      </c>
      <c r="B19" s="11"/>
      <c r="C19" s="12"/>
      <c r="D19" s="12"/>
      <c r="E19" s="12"/>
      <c r="F19" s="12"/>
      <c r="G19" s="12"/>
      <c r="H19" s="12"/>
      <c r="I19" s="12"/>
      <c r="J19" s="12"/>
      <c r="K19" s="12"/>
      <c r="L19" s="12"/>
      <c r="M19" s="12"/>
      <c r="N19" s="13"/>
    </row>
    <row r="20" ht="20.05" customHeight="1">
      <c r="A20" t="s" s="10">
        <v>19</v>
      </c>
      <c r="B20" s="11"/>
      <c r="C20" s="12"/>
      <c r="D20" s="12"/>
      <c r="E20" s="12"/>
      <c r="F20" s="12"/>
      <c r="G20" s="12"/>
      <c r="H20" s="12"/>
      <c r="I20" s="12"/>
      <c r="J20" s="12"/>
      <c r="K20" s="12"/>
      <c r="L20" s="12"/>
      <c r="M20" s="12"/>
      <c r="N20" s="13"/>
    </row>
    <row r="21" ht="20.05" customHeight="1">
      <c r="A21" t="s" s="10">
        <v>20</v>
      </c>
      <c r="B21" s="11"/>
      <c r="C21" s="12"/>
      <c r="D21" s="12"/>
      <c r="E21" s="12"/>
      <c r="F21" s="12"/>
      <c r="G21" s="12"/>
      <c r="H21" s="12"/>
      <c r="I21" s="12"/>
      <c r="J21" s="12"/>
      <c r="K21" s="12"/>
      <c r="L21" s="12"/>
      <c r="M21" s="12"/>
      <c r="N21" s="13"/>
    </row>
    <row r="22" ht="20.05" customHeight="1">
      <c r="A22" t="s" s="10">
        <v>21</v>
      </c>
      <c r="B22" s="11"/>
      <c r="C22" s="12"/>
      <c r="D22" s="12"/>
      <c r="E22" s="12"/>
      <c r="F22" s="12"/>
      <c r="G22" s="12"/>
      <c r="H22" s="12"/>
      <c r="I22" s="12"/>
      <c r="J22" s="12"/>
      <c r="K22" s="12"/>
      <c r="L22" s="12"/>
      <c r="M22" s="12"/>
      <c r="N22" s="13"/>
    </row>
    <row r="23" ht="20.05" customHeight="1">
      <c r="A23" t="s" s="10">
        <v>22</v>
      </c>
      <c r="B23" s="11"/>
      <c r="C23" s="12"/>
      <c r="D23" s="12"/>
      <c r="E23" s="12"/>
      <c r="F23" s="12"/>
      <c r="G23" s="12"/>
      <c r="H23" s="12"/>
      <c r="I23" s="12"/>
      <c r="J23" s="12"/>
      <c r="K23" s="12"/>
      <c r="L23" s="12"/>
      <c r="M23" s="12"/>
      <c r="N23" s="13"/>
    </row>
    <row r="24" ht="20.05" customHeight="1">
      <c r="A24" t="s" s="10">
        <v>23</v>
      </c>
      <c r="B24" s="11"/>
      <c r="C24" s="12"/>
      <c r="D24" s="12"/>
      <c r="E24" s="12"/>
      <c r="F24" s="12"/>
      <c r="G24" s="12"/>
      <c r="H24" s="12"/>
      <c r="I24" s="12"/>
      <c r="J24" s="12"/>
      <c r="K24" s="12"/>
      <c r="L24" s="12"/>
      <c r="M24" s="12"/>
      <c r="N24" s="13"/>
    </row>
    <row r="25" ht="20.05" customHeight="1">
      <c r="A25" t="s" s="15">
        <v>9</v>
      </c>
      <c r="B25" s="16">
        <f>SUM(B12:B24)+E21</f>
        <v>1225</v>
      </c>
      <c r="C25" s="17"/>
      <c r="D25" s="17"/>
      <c r="E25" s="17"/>
      <c r="F25" s="17"/>
      <c r="G25" s="17"/>
      <c r="H25" s="17"/>
      <c r="I25" s="17"/>
      <c r="J25" s="17"/>
      <c r="K25" s="17"/>
      <c r="L25" s="17"/>
      <c r="M25" s="17"/>
      <c r="N25" s="21"/>
    </row>
    <row r="26" ht="22" customHeight="1">
      <c r="A26" t="s" s="22">
        <v>24</v>
      </c>
      <c r="B26" s="23">
        <f>ROUND(((B10-B25)/(B10))*100%,4)</f>
        <v>0.6365</v>
      </c>
      <c r="C26" s="24"/>
      <c r="D26" s="24"/>
      <c r="E26" s="24"/>
      <c r="F26" s="24"/>
      <c r="G26" s="24"/>
      <c r="H26" s="24"/>
      <c r="I26" s="24"/>
      <c r="J26" s="24"/>
      <c r="K26" s="24"/>
      <c r="L26" s="24"/>
      <c r="M26" s="24"/>
      <c r="N26" s="24"/>
    </row>
  </sheetData>
  <mergeCells count="1">
    <mergeCell ref="A1:N1"/>
  </mergeCells>
  <conditionalFormatting sqref="B26:N26">
    <cfRule type="cellIs" dxfId="0" priority="1" operator="lessThan" stopIfTrue="1">
      <formula>0</formula>
    </cfRule>
    <cfRule type="cellIs" dxfId="1" priority="2" operator="between" stopIfTrue="1">
      <formula>0</formula>
      <formula>0.1</formula>
    </cfRule>
    <cfRule type="cellIs" dxfId="2" priority="3" operator="between" stopIfTrue="1">
      <formula>0.1</formula>
      <formula>0.2</formula>
    </cfRule>
    <cfRule type="cellIs" dxfId="3" priority="4" operator="between" stopIfTrue="1">
      <formula>0.2</formula>
      <formula>0.3</formula>
    </cfRule>
    <cfRule type="cellIs" dxfId="4" priority="5" operator="greaterThanOrEqual" stopIfTrue="1">
      <formula>0.3</formula>
    </cfRule>
  </conditionalFormatting>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2.xml><?xml version="1.0" encoding="utf-8"?>
<worksheet xmlns:r="http://schemas.openxmlformats.org/officeDocument/2006/relationships" xmlns="http://schemas.openxmlformats.org/spreadsheetml/2006/main">
  <sheetPr>
    <pageSetUpPr fitToPage="1"/>
  </sheetPr>
  <dimension ref="A1:N21"/>
  <sheetViews>
    <sheetView workbookViewId="0" showGridLines="0" defaultGridColor="1"/>
  </sheetViews>
  <sheetFormatPr defaultColWidth="16.3333" defaultRowHeight="19.9" customHeight="1" outlineLevelRow="0" outlineLevelCol="0"/>
  <cols>
    <col min="1" max="14" width="16.3516" style="25" customWidth="1"/>
    <col min="15" max="16384" width="16.3516" style="25" customWidth="1"/>
  </cols>
  <sheetData>
    <row r="1" ht="27.65" customHeight="1">
      <c r="A1" t="s" s="2">
        <v>25</v>
      </c>
      <c r="B1" s="3"/>
      <c r="C1" s="3"/>
      <c r="D1" s="3"/>
      <c r="E1" s="3"/>
      <c r="F1" s="3"/>
      <c r="G1" s="3"/>
      <c r="H1" s="3"/>
      <c r="I1" s="3"/>
      <c r="J1" s="3"/>
      <c r="K1" s="3"/>
      <c r="L1" s="3"/>
      <c r="M1" s="3"/>
      <c r="N1" s="4"/>
    </row>
    <row r="2" ht="20.25" customHeight="1">
      <c r="A2" t="s" s="5">
        <v>1</v>
      </c>
      <c r="B2" s="6">
        <v>44197</v>
      </c>
      <c r="C2" s="6">
        <v>44228</v>
      </c>
      <c r="D2" s="6">
        <v>44256</v>
      </c>
      <c r="E2" s="6">
        <v>44287</v>
      </c>
      <c r="F2" s="6">
        <v>44317</v>
      </c>
      <c r="G2" s="6">
        <v>44348</v>
      </c>
      <c r="H2" s="6">
        <v>44378</v>
      </c>
      <c r="I2" s="6">
        <v>44409</v>
      </c>
      <c r="J2" s="6">
        <v>44440</v>
      </c>
      <c r="K2" s="6">
        <v>44470</v>
      </c>
      <c r="L2" s="6">
        <v>44501</v>
      </c>
      <c r="M2" s="6">
        <v>44531</v>
      </c>
      <c r="N2" t="s" s="5">
        <v>2</v>
      </c>
    </row>
    <row r="3" ht="20.25" customHeight="1">
      <c r="A3" t="s" s="7">
        <v>3</v>
      </c>
      <c r="B3" s="8"/>
      <c r="C3" s="9"/>
      <c r="D3" s="9"/>
      <c r="E3" s="9"/>
      <c r="F3" s="9"/>
      <c r="G3" s="9"/>
      <c r="H3" s="9"/>
      <c r="I3" s="9"/>
      <c r="J3" s="9"/>
      <c r="K3" s="9"/>
      <c r="L3" s="9"/>
      <c r="M3" s="9"/>
      <c r="N3" s="9"/>
    </row>
    <row r="4" ht="20.05" customHeight="1">
      <c r="A4" t="s" s="10">
        <v>4</v>
      </c>
      <c r="B4" s="11">
        <v>2500</v>
      </c>
      <c r="C4" s="12">
        <v>2555</v>
      </c>
      <c r="D4" s="12">
        <v>2500</v>
      </c>
      <c r="E4" s="12">
        <v>2500</v>
      </c>
      <c r="F4" s="12">
        <v>2500</v>
      </c>
      <c r="G4" s="12">
        <v>2500</v>
      </c>
      <c r="H4" s="12">
        <v>2500</v>
      </c>
      <c r="I4" s="12">
        <v>2500</v>
      </c>
      <c r="J4" s="12">
        <v>2500</v>
      </c>
      <c r="K4" s="12">
        <v>2500</v>
      </c>
      <c r="L4" s="12">
        <v>2500</v>
      </c>
      <c r="M4" s="12">
        <v>2500</v>
      </c>
      <c r="N4" s="26">
        <f>SUM(B4:M4)</f>
        <v>30055</v>
      </c>
    </row>
    <row r="5" ht="32.05" customHeight="1">
      <c r="A5" t="s" s="10">
        <v>5</v>
      </c>
      <c r="B5" s="11">
        <v>600</v>
      </c>
      <c r="C5" s="12">
        <v>600</v>
      </c>
      <c r="D5" s="12">
        <v>600</v>
      </c>
      <c r="E5" s="12">
        <v>600</v>
      </c>
      <c r="F5" s="12">
        <v>600</v>
      </c>
      <c r="G5" s="12">
        <v>600</v>
      </c>
      <c r="H5" s="12">
        <v>600</v>
      </c>
      <c r="I5" s="12">
        <v>600</v>
      </c>
      <c r="J5" s="12">
        <v>600</v>
      </c>
      <c r="K5" s="12">
        <v>600</v>
      </c>
      <c r="L5" s="12">
        <v>600</v>
      </c>
      <c r="M5" s="12">
        <v>600</v>
      </c>
      <c r="N5" s="26">
        <f>SUM(B5:M5)</f>
        <v>7200</v>
      </c>
    </row>
    <row r="6" ht="20.05" customHeight="1">
      <c r="A6" t="s" s="10">
        <v>6</v>
      </c>
      <c r="B6" s="11"/>
      <c r="C6" s="12">
        <v>80</v>
      </c>
      <c r="D6" s="12"/>
      <c r="E6" s="12"/>
      <c r="F6" s="12"/>
      <c r="G6" s="12"/>
      <c r="H6" s="12"/>
      <c r="I6" s="12"/>
      <c r="J6" s="12"/>
      <c r="K6" s="12"/>
      <c r="L6" s="12"/>
      <c r="M6" s="12"/>
      <c r="N6" s="12"/>
    </row>
    <row r="7" ht="20.05" customHeight="1">
      <c r="A7" t="s" s="10">
        <v>7</v>
      </c>
      <c r="B7" s="11"/>
      <c r="C7" s="12">
        <v>115</v>
      </c>
      <c r="D7" s="12"/>
      <c r="E7" s="12"/>
      <c r="F7" s="12"/>
      <c r="G7" s="12"/>
      <c r="H7" s="12"/>
      <c r="I7" s="12"/>
      <c r="J7" s="12"/>
      <c r="K7" s="12"/>
      <c r="L7" s="12"/>
      <c r="M7" s="12"/>
      <c r="N7" s="12"/>
    </row>
    <row r="8" ht="20.05" customHeight="1">
      <c r="A8" t="s" s="10">
        <v>8</v>
      </c>
      <c r="B8" s="11"/>
      <c r="C8" s="12">
        <v>99</v>
      </c>
      <c r="D8" s="12"/>
      <c r="E8" s="12"/>
      <c r="F8" s="12"/>
      <c r="G8" s="12"/>
      <c r="H8" s="12"/>
      <c r="I8" s="12"/>
      <c r="J8" s="12"/>
      <c r="K8" s="12"/>
      <c r="L8" s="12"/>
      <c r="M8" s="12"/>
      <c r="N8" s="12"/>
    </row>
    <row r="9" ht="20.05" customHeight="1">
      <c r="A9" s="14"/>
      <c r="B9" s="11"/>
      <c r="C9" s="12"/>
      <c r="D9" s="12"/>
      <c r="E9" s="12"/>
      <c r="F9" s="12"/>
      <c r="G9" s="12"/>
      <c r="H9" s="12"/>
      <c r="I9" s="12"/>
      <c r="J9" s="12"/>
      <c r="K9" s="12"/>
      <c r="L9" s="12"/>
      <c r="M9" s="12"/>
      <c r="N9" s="12"/>
    </row>
    <row r="10" ht="20.05" customHeight="1">
      <c r="A10" t="s" s="15">
        <v>9</v>
      </c>
      <c r="B10" s="16">
        <f>SUM(B4:B9)</f>
        <v>3100</v>
      </c>
      <c r="C10" s="17">
        <f>SUM(C4:C9)</f>
        <v>3449</v>
      </c>
      <c r="D10" s="17">
        <f>SUM(D4:D9)</f>
        <v>3100</v>
      </c>
      <c r="E10" s="17">
        <f>SUM(E4:E9)</f>
        <v>3100</v>
      </c>
      <c r="F10" s="17">
        <f>SUM(F4:F9)</f>
        <v>3100</v>
      </c>
      <c r="G10" s="17">
        <f>SUM(G4:G9)</f>
        <v>3100</v>
      </c>
      <c r="H10" s="17">
        <f>SUM(H4:H9)</f>
        <v>3100</v>
      </c>
      <c r="I10" s="17">
        <f>SUM(I4:I9)</f>
        <v>3100</v>
      </c>
      <c r="J10" s="17">
        <f>SUM(J4:J9)</f>
        <v>3100</v>
      </c>
      <c r="K10" s="17">
        <f>SUM(K4:K9)</f>
        <v>3100</v>
      </c>
      <c r="L10" s="17">
        <f>SUM(L4:L9)</f>
        <v>3100</v>
      </c>
      <c r="M10" s="17">
        <f>SUM(M4:M9)</f>
        <v>3100</v>
      </c>
      <c r="N10" s="17">
        <f>SUM(B10:M10)</f>
        <v>37549</v>
      </c>
    </row>
    <row r="11" ht="32.05" customHeight="1">
      <c r="A11" t="s" s="18">
        <v>26</v>
      </c>
      <c r="B11" s="19"/>
      <c r="C11" s="20"/>
      <c r="D11" s="20"/>
      <c r="E11" s="20"/>
      <c r="F11" s="20"/>
      <c r="G11" s="20"/>
      <c r="H11" s="20"/>
      <c r="I11" s="20"/>
      <c r="J11" s="20"/>
      <c r="K11" s="20"/>
      <c r="L11" s="20"/>
      <c r="M11" s="20"/>
      <c r="N11" s="20"/>
    </row>
    <row r="12" ht="32.05" customHeight="1">
      <c r="A12" t="s" s="10">
        <v>27</v>
      </c>
      <c r="B12" s="11">
        <v>645</v>
      </c>
      <c r="C12" s="12">
        <v>652</v>
      </c>
      <c r="D12" s="12"/>
      <c r="E12" s="12"/>
      <c r="F12" s="12"/>
      <c r="G12" s="12"/>
      <c r="H12" s="12"/>
      <c r="I12" s="12"/>
      <c r="J12" s="12"/>
      <c r="K12" s="12"/>
      <c r="L12" s="12"/>
      <c r="M12" s="12"/>
      <c r="N12" s="12"/>
    </row>
    <row r="13" ht="20.05" customHeight="1">
      <c r="A13" t="s" s="10">
        <v>28</v>
      </c>
      <c r="B13" s="11">
        <v>50</v>
      </c>
      <c r="C13" s="12">
        <v>50</v>
      </c>
      <c r="D13" s="12"/>
      <c r="E13" s="12"/>
      <c r="F13" s="12"/>
      <c r="G13" s="12"/>
      <c r="H13" s="12"/>
      <c r="I13" s="12"/>
      <c r="J13" s="12"/>
      <c r="K13" s="12"/>
      <c r="L13" s="12"/>
      <c r="M13" s="12"/>
      <c r="N13" s="12"/>
    </row>
    <row r="14" ht="20.05" customHeight="1">
      <c r="A14" t="s" s="10">
        <v>29</v>
      </c>
      <c r="B14" s="11">
        <v>100</v>
      </c>
      <c r="C14" s="12">
        <v>-125</v>
      </c>
      <c r="D14" s="12"/>
      <c r="E14" s="12"/>
      <c r="F14" s="12"/>
      <c r="G14" s="12"/>
      <c r="H14" s="12"/>
      <c r="I14" s="12"/>
      <c r="J14" s="12"/>
      <c r="K14" s="12"/>
      <c r="L14" s="12"/>
      <c r="M14" s="12"/>
      <c r="N14" s="12"/>
    </row>
    <row r="15" ht="20.05" customHeight="1">
      <c r="A15" t="s" s="10">
        <v>30</v>
      </c>
      <c r="B15" s="11">
        <v>150</v>
      </c>
      <c r="C15" s="12">
        <v>175</v>
      </c>
      <c r="D15" s="12"/>
      <c r="E15" s="12"/>
      <c r="F15" s="12"/>
      <c r="G15" s="12"/>
      <c r="H15" s="12"/>
      <c r="I15" s="12"/>
      <c r="J15" s="12"/>
      <c r="K15" s="12"/>
      <c r="L15" s="12"/>
      <c r="M15" s="12"/>
      <c r="N15" s="12"/>
    </row>
    <row r="16" ht="20.05" customHeight="1">
      <c r="A16" t="s" s="10">
        <v>31</v>
      </c>
      <c r="B16" s="11">
        <v>80</v>
      </c>
      <c r="C16" s="12">
        <v>80</v>
      </c>
      <c r="D16" s="12"/>
      <c r="E16" s="12"/>
      <c r="F16" s="12"/>
      <c r="G16" s="12"/>
      <c r="H16" s="12"/>
      <c r="I16" s="12"/>
      <c r="J16" s="12"/>
      <c r="K16" s="12"/>
      <c r="L16" s="12"/>
      <c r="M16" s="12"/>
      <c r="N16" s="12"/>
    </row>
    <row r="17" ht="20.05" customHeight="1">
      <c r="A17" t="s" s="10">
        <v>23</v>
      </c>
      <c r="B17" s="11"/>
      <c r="C17" s="12"/>
      <c r="D17" s="12"/>
      <c r="E17" s="12"/>
      <c r="F17" s="12"/>
      <c r="G17" s="12"/>
      <c r="H17" s="12"/>
      <c r="I17" s="12"/>
      <c r="J17" s="12"/>
      <c r="K17" s="12"/>
      <c r="L17" s="12"/>
      <c r="M17" s="12"/>
      <c r="N17" s="12"/>
    </row>
    <row r="18" ht="20.05" customHeight="1">
      <c r="A18" s="14"/>
      <c r="B18" s="11"/>
      <c r="C18" s="12"/>
      <c r="D18" s="12"/>
      <c r="E18" s="12"/>
      <c r="F18" s="12"/>
      <c r="G18" s="12"/>
      <c r="H18" s="12"/>
      <c r="I18" s="12"/>
      <c r="J18" s="12"/>
      <c r="K18" s="12"/>
      <c r="L18" s="12"/>
      <c r="M18" s="12"/>
      <c r="N18" s="12"/>
    </row>
    <row r="19" ht="20.05" customHeight="1">
      <c r="A19" t="s" s="15">
        <v>9</v>
      </c>
      <c r="B19" s="16">
        <f>SUM(B12:B18)</f>
        <v>1025</v>
      </c>
      <c r="C19" s="17">
        <f>SUM(C12:C18)</f>
        <v>832</v>
      </c>
      <c r="D19" s="17">
        <f>SUM(D12:D18)</f>
        <v>0</v>
      </c>
      <c r="E19" s="17">
        <f>SUM(E12:E18)</f>
        <v>0</v>
      </c>
      <c r="F19" s="17">
        <f>SUM(F12:F18)</f>
        <v>0</v>
      </c>
      <c r="G19" s="17">
        <f>SUM(G12:G18)</f>
        <v>0</v>
      </c>
      <c r="H19" s="17">
        <f>SUM(H12:H18)</f>
        <v>0</v>
      </c>
      <c r="I19" s="17">
        <f>SUM(I12:I18)</f>
        <v>0</v>
      </c>
      <c r="J19" s="17">
        <f>SUM(J12:J18)</f>
        <v>0</v>
      </c>
      <c r="K19" s="17">
        <f>SUM(K12:K18)</f>
        <v>0</v>
      </c>
      <c r="L19" s="17">
        <f>SUM(L12:L18)</f>
        <v>0</v>
      </c>
      <c r="M19" s="17">
        <f>SUM(M12:M18)</f>
        <v>0</v>
      </c>
      <c r="N19" s="17">
        <f>SUM(B19:M19)</f>
        <v>1857</v>
      </c>
    </row>
    <row r="20" ht="20.05" customHeight="1">
      <c r="A20" t="s" s="22">
        <v>32</v>
      </c>
      <c r="B20" s="27">
        <f>ROUND(B19/B10*100%,4)</f>
        <v>0.3306</v>
      </c>
      <c r="C20" s="27">
        <f>ROUND(C19/C10*100%,4)</f>
        <v>0.2412</v>
      </c>
      <c r="D20" s="27">
        <f>ROUND(D19/D10*100%,4)</f>
        <v>0</v>
      </c>
      <c r="E20" s="27">
        <f>ROUND(E19/E10*100%,4)</f>
        <v>0</v>
      </c>
      <c r="F20" s="27">
        <f>ROUND(F19/F10*100%,4)</f>
        <v>0</v>
      </c>
      <c r="G20" s="27">
        <f>ROUND(G19/G10*100%,4)</f>
        <v>0</v>
      </c>
      <c r="H20" s="27">
        <f>ROUND(H19/H10*100%,4)</f>
        <v>0</v>
      </c>
      <c r="I20" s="27">
        <f>ROUND(I19/I10*100%,4)</f>
        <v>0</v>
      </c>
      <c r="J20" s="27">
        <f>ROUND(J19/J10*100%,4)</f>
        <v>0</v>
      </c>
      <c r="K20" s="27">
        <f>ROUND(K19/K10*100%,4)</f>
        <v>0</v>
      </c>
      <c r="L20" s="27">
        <f>ROUND(L19/L10*100%,4)</f>
        <v>0</v>
      </c>
      <c r="M20" s="27">
        <f>ROUND(M19/M10*100%,4)</f>
        <v>0</v>
      </c>
      <c r="N20" s="23">
        <f>ROUND(N19/N10*100%,4)</f>
        <v>0.0495</v>
      </c>
    </row>
    <row r="21" ht="20.05" customHeight="1">
      <c r="A21" s="14"/>
      <c r="B21" s="28"/>
      <c r="C21" s="29"/>
      <c r="D21" s="29"/>
      <c r="E21" s="29"/>
      <c r="F21" s="29"/>
      <c r="G21" s="29"/>
      <c r="H21" s="29"/>
      <c r="I21" s="29"/>
      <c r="J21" s="29"/>
      <c r="K21" s="29"/>
      <c r="L21" s="29"/>
      <c r="M21" s="29"/>
      <c r="N21" s="29"/>
    </row>
  </sheetData>
  <mergeCells count="1">
    <mergeCell ref="A1:N1"/>
  </mergeCells>
  <conditionalFormatting sqref="B12:N18">
    <cfRule type="cellIs" dxfId="5" priority="1" operator="lessThan" stopIfTrue="1">
      <formula>0</formula>
    </cfRule>
  </conditionalFormatting>
  <conditionalFormatting sqref="B20:N20">
    <cfRule type="cellIs" dxfId="6" priority="1" operator="lessThan" stopIfTrue="1">
      <formula>0</formula>
    </cfRule>
    <cfRule type="cellIs" dxfId="7" priority="2" operator="between" stopIfTrue="1">
      <formula>0</formula>
      <formula>0.1</formula>
    </cfRule>
    <cfRule type="cellIs" dxfId="8" priority="3" operator="between" stopIfTrue="1">
      <formula>0.1</formula>
      <formula>0.2</formula>
    </cfRule>
    <cfRule type="cellIs" dxfId="9" priority="4" operator="between" stopIfTrue="1">
      <formula>0.2</formula>
      <formula>0.3</formula>
    </cfRule>
    <cfRule type="cellIs" dxfId="10" priority="5" operator="greaterThanOrEqual" stopIfTrue="1">
      <formula>0.3</formula>
    </cfRule>
  </conditionalFormatting>
  <pageMargins left="1" right="1" top="1" bottom="1" header="0.25" footer="0.25"/>
  <pageSetup firstPageNumber="1" fitToHeight="1" fitToWidth="1" scale="100" useFirstPageNumber="0" orientation="portrait" pageOrder="downThenOver"/>
  <headerFooter>
    <oddFooter>&amp;C&amp;"Helvetica Neue,Regular"&amp;12&amp;K000000&amp;P</oddFooter>
  </headerFooter>
  <drawing r:id="rId1"/>
  <legacyDrawing r:id="rId2"/>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