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avings rate en uitgaven - Savi" sheetId="1" r:id="rId4"/>
    <sheet name="Savings rate en gespaard bedrag" sheetId="2" r:id="rId5"/>
  </sheets>
</workbook>
</file>

<file path=xl/comments1.xml><?xml version="1.0" encoding="utf-8"?>
<comments xmlns="http://schemas.openxmlformats.org/spreadsheetml/2006/main">
  <authors>
    <author>Thijs van Bruxvoort</author>
  </authors>
  <commentList>
    <comment ref="A11" authorId="0">
      <text>
        <r>
          <rPr>
            <sz val="11"/>
            <color indexed="8"/>
            <rFont val="Helvetica Neue"/>
          </rPr>
          <t>Thijs van Bruxvoort:
Tip: Het kan natuurlijk gebeuren dat je geld uit je buffer/spaarrekening of beleggingsrekening haalt. Geef daarom hier het verschil t.o.v. de vorige maan aan.</t>
        </r>
      </text>
    </comment>
  </commentList>
</comments>
</file>

<file path=xl/sharedStrings.xml><?xml version="1.0" encoding="utf-8"?>
<sst xmlns="http://schemas.openxmlformats.org/spreadsheetml/2006/main" uniqueCount="33">
  <si>
    <t>Savings rate uitgerekend als percentage van inkomsten minus uitgaven</t>
  </si>
  <si>
    <t>Post</t>
  </si>
  <si>
    <t>Jaarlijks</t>
  </si>
  <si>
    <t>Inkomsten</t>
  </si>
  <si>
    <t>Salaris</t>
  </si>
  <si>
    <t>Kinderopvangtoeslag</t>
  </si>
  <si>
    <t>Kinderbijslag</t>
  </si>
  <si>
    <t>Dividend</t>
  </si>
  <si>
    <t>Freelance klus</t>
  </si>
  <si>
    <t>Subtotaal</t>
  </si>
  <si>
    <t>Uitgaven</t>
  </si>
  <si>
    <t>Huur</t>
  </si>
  <si>
    <t>Hypotheek (rente)</t>
  </si>
  <si>
    <t>Zorgverzekering</t>
  </si>
  <si>
    <t>G/w/l</t>
  </si>
  <si>
    <t>Internet</t>
  </si>
  <si>
    <t>Mobiele telefonie</t>
  </si>
  <si>
    <t>Donaties</t>
  </si>
  <si>
    <t>Inboedel</t>
  </si>
  <si>
    <t>Reisverzekering</t>
  </si>
  <si>
    <t>Netflix</t>
  </si>
  <si>
    <t>Spotify</t>
  </si>
  <si>
    <t>VPN</t>
  </si>
  <si>
    <t>...</t>
  </si>
  <si>
    <t>Savings Rate</t>
  </si>
  <si>
    <t>Savings rate als percentage van niet uitgegeven ten opzichte van inkomsten</t>
  </si>
  <si>
    <t>Gespaard geld</t>
  </si>
  <si>
    <t>Hypotheek (aflossing)</t>
  </si>
  <si>
    <t>Buffer</t>
  </si>
  <si>
    <t>Spaarrekening</t>
  </si>
  <si>
    <t>Beleggingen</t>
  </si>
  <si>
    <t>Pensioen</t>
  </si>
  <si>
    <t>Savings rate</t>
  </si>
</sst>
</file>

<file path=xl/styles.xml><?xml version="1.0" encoding="utf-8"?>
<styleSheet xmlns="http://schemas.openxmlformats.org/spreadsheetml/2006/main">
  <numFmts count="4">
    <numFmt numFmtId="0" formatCode="General"/>
    <numFmt numFmtId="59" formatCode="mmmm"/>
    <numFmt numFmtId="60" formatCode="[$€-2]&quot; &quot;0.00"/>
    <numFmt numFmtId="61" formatCode="0.0#%"/>
  </numFmts>
  <fonts count="10">
    <font>
      <sz val="10"/>
      <color indexed="8"/>
      <name val="Helvetica Neue"/>
    </font>
    <font>
      <sz val="12"/>
      <color indexed="8"/>
      <name val="Helvetica Neue"/>
    </font>
    <font>
      <sz val="13"/>
      <color indexed="8"/>
      <name val="Helvetica Neue"/>
    </font>
    <font>
      <b val="1"/>
      <sz val="14"/>
      <color indexed="8"/>
      <name val="Helvetica Neue"/>
    </font>
    <font>
      <b val="1"/>
      <sz val="12"/>
      <color indexed="8"/>
      <name val="Helvetica Neue"/>
    </font>
    <font>
      <b val="1"/>
      <sz val="10"/>
      <color indexed="8"/>
      <name val="Helvetica Neue"/>
    </font>
    <font>
      <b val="1"/>
      <sz val="12"/>
      <color indexed="9"/>
      <name val="Helvetica Neue"/>
    </font>
    <font>
      <i val="1"/>
      <sz val="10"/>
      <color indexed="8"/>
      <name val="Helvetica Neue"/>
    </font>
    <font>
      <sz val="11"/>
      <color indexed="8"/>
      <name val="Helvetica Neue"/>
    </font>
    <font>
      <b val="1"/>
      <sz val="11"/>
      <color indexed="8"/>
      <name val="Helvetica Neue"/>
    </font>
  </fonts>
  <fills count="9">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12">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3"/>
      </bottom>
      <diagonal/>
    </border>
    <border>
      <left style="thin">
        <color indexed="11"/>
      </left>
      <right style="thin">
        <color indexed="13"/>
      </right>
      <top style="thin">
        <color indexed="13"/>
      </top>
      <bottom style="thin">
        <color indexed="11"/>
      </bottom>
      <diagonal/>
    </border>
    <border>
      <left style="thin">
        <color indexed="13"/>
      </left>
      <right style="thin">
        <color indexed="11"/>
      </right>
      <top style="thin">
        <color indexed="13"/>
      </top>
      <bottom style="thin">
        <color indexed="11"/>
      </bottom>
      <diagonal/>
    </border>
    <border>
      <left style="thin">
        <color indexed="11"/>
      </left>
      <right style="thin">
        <color indexed="11"/>
      </right>
      <top style="thin">
        <color indexed="13"/>
      </top>
      <bottom style="thin">
        <color indexed="11"/>
      </bottom>
      <diagonal/>
    </border>
    <border>
      <left style="thin">
        <color indexed="11"/>
      </left>
      <right style="thin">
        <color indexed="13"/>
      </right>
      <top style="thin">
        <color indexed="11"/>
      </top>
      <bottom style="thin">
        <color indexed="11"/>
      </bottom>
      <diagonal/>
    </border>
    <border>
      <left style="thin">
        <color indexed="13"/>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3"/>
      </left>
      <right style="thin">
        <color indexed="13"/>
      </right>
      <top style="thin">
        <color indexed="11"/>
      </top>
      <bottom style="thin">
        <color indexed="11"/>
      </bottom>
      <diagonal/>
    </border>
  </borders>
  <cellStyleXfs count="1">
    <xf numFmtId="0" fontId="0" applyNumberFormat="0" applyFont="1" applyFill="0" applyBorder="0" applyAlignment="1" applyProtection="0">
      <alignment vertical="top" wrapText="1"/>
    </xf>
  </cellStyleXfs>
  <cellXfs count="30">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1" fillId="2" borderId="1" applyNumberFormat="1" applyFont="1" applyFill="1" applyBorder="1" applyAlignment="1" applyProtection="0">
      <alignment horizontal="center" vertical="center"/>
    </xf>
    <xf numFmtId="0" fontId="1" fillId="2" borderId="2" applyNumberFormat="0" applyFont="1" applyFill="1" applyBorder="1" applyAlignment="1" applyProtection="0">
      <alignment horizontal="center" vertical="center"/>
    </xf>
    <xf numFmtId="0" fontId="1" fillId="2" borderId="3" applyNumberFormat="0" applyFont="1" applyFill="1" applyBorder="1" applyAlignment="1" applyProtection="0">
      <alignment horizontal="center" vertical="center"/>
    </xf>
    <xf numFmtId="49" fontId="3" fillId="3" borderId="4" applyNumberFormat="1" applyFont="1" applyFill="1" applyBorder="1" applyAlignment="1" applyProtection="0">
      <alignment vertical="top" wrapText="1"/>
    </xf>
    <xf numFmtId="59" fontId="3" fillId="3" borderId="4" applyNumberFormat="1" applyFont="1" applyFill="1" applyBorder="1" applyAlignment="1" applyProtection="0">
      <alignment vertical="top" wrapText="1"/>
    </xf>
    <xf numFmtId="49" fontId="4" fillId="4" borderId="5" applyNumberFormat="1" applyFont="1" applyFill="1" applyBorder="1" applyAlignment="1" applyProtection="0">
      <alignment vertical="top" wrapText="1"/>
    </xf>
    <xf numFmtId="0" fontId="0" fillId="4" borderId="6" applyNumberFormat="0" applyFont="1" applyFill="1" applyBorder="1" applyAlignment="1" applyProtection="0">
      <alignment vertical="top" wrapText="1"/>
    </xf>
    <xf numFmtId="0" fontId="0" fillId="4" borderId="7" applyNumberFormat="0" applyFont="1" applyFill="1" applyBorder="1" applyAlignment="1" applyProtection="0">
      <alignment vertical="top" wrapText="1"/>
    </xf>
    <xf numFmtId="49" fontId="5" fillId="5" borderId="8" applyNumberFormat="1" applyFont="1" applyFill="1" applyBorder="1" applyAlignment="1" applyProtection="0">
      <alignment vertical="top" wrapText="1"/>
    </xf>
    <xf numFmtId="60" fontId="0" fillId="2" borderId="9" applyNumberFormat="1" applyFont="1" applyFill="1" applyBorder="1" applyAlignment="1" applyProtection="0">
      <alignment vertical="top" wrapText="1"/>
    </xf>
    <xf numFmtId="60" fontId="0" fillId="2" borderId="10" applyNumberFormat="1" applyFont="1" applyFill="1" applyBorder="1" applyAlignment="1" applyProtection="0">
      <alignment vertical="top" wrapText="1"/>
    </xf>
    <xf numFmtId="60" fontId="5" fillId="2" borderId="10" applyNumberFormat="1" applyFont="1" applyFill="1" applyBorder="1" applyAlignment="1" applyProtection="0">
      <alignment vertical="top" wrapText="1"/>
    </xf>
    <xf numFmtId="0" fontId="5" fillId="5" borderId="8" applyNumberFormat="0" applyFont="1" applyFill="1" applyBorder="1" applyAlignment="1" applyProtection="0">
      <alignment vertical="top" wrapText="1"/>
    </xf>
    <xf numFmtId="49" fontId="5" fillId="6" borderId="8" applyNumberFormat="1" applyFont="1" applyFill="1" applyBorder="1" applyAlignment="1" applyProtection="0">
      <alignment vertical="top" wrapText="1"/>
    </xf>
    <xf numFmtId="60" fontId="0" fillId="6" borderId="9" applyNumberFormat="1" applyFont="1" applyFill="1" applyBorder="1" applyAlignment="1" applyProtection="0">
      <alignment vertical="top" wrapText="1"/>
    </xf>
    <xf numFmtId="60" fontId="0" fillId="6" borderId="10" applyNumberFormat="1" applyFont="1" applyFill="1" applyBorder="1" applyAlignment="1" applyProtection="0">
      <alignment vertical="top" wrapText="1"/>
    </xf>
    <xf numFmtId="49" fontId="4" fillId="4" borderId="8" applyNumberFormat="1" applyFont="1" applyFill="1" applyBorder="1" applyAlignment="1" applyProtection="0">
      <alignment vertical="top" wrapText="1"/>
    </xf>
    <xf numFmtId="0" fontId="0" fillId="4" borderId="9" applyNumberFormat="0" applyFont="1" applyFill="1" applyBorder="1" applyAlignment="1" applyProtection="0">
      <alignment vertical="top" wrapText="1"/>
    </xf>
    <xf numFmtId="0" fontId="0" fillId="4" borderId="10" applyNumberFormat="0" applyFont="1" applyFill="1" applyBorder="1" applyAlignment="1" applyProtection="0">
      <alignment vertical="top" wrapText="1"/>
    </xf>
    <xf numFmtId="60" fontId="5" fillId="6" borderId="10" applyNumberFormat="1" applyFont="1" applyFill="1" applyBorder="1" applyAlignment="1" applyProtection="0">
      <alignment vertical="top" wrapText="1"/>
    </xf>
    <xf numFmtId="49" fontId="6" fillId="7" borderId="8" applyNumberFormat="1" applyFont="1" applyFill="1" applyBorder="1" applyAlignment="1" applyProtection="0">
      <alignment vertical="top" wrapText="1"/>
    </xf>
    <xf numFmtId="61" fontId="4" fillId="8" borderId="9" applyNumberFormat="1" applyFont="1" applyFill="1" applyBorder="1" applyAlignment="1" applyProtection="0">
      <alignment vertical="top" wrapText="1"/>
    </xf>
    <xf numFmtId="9" fontId="4" fillId="8" borderId="10" applyNumberFormat="1" applyFont="1" applyFill="1" applyBorder="1" applyAlignment="1" applyProtection="0">
      <alignment vertical="top" wrapText="1"/>
    </xf>
    <xf numFmtId="0" fontId="0" applyNumberFormat="1" applyFont="1" applyFill="0" applyBorder="0" applyAlignment="1" applyProtection="0">
      <alignment vertical="top" wrapText="1"/>
    </xf>
    <xf numFmtId="60" fontId="7" fillId="2" borderId="10" applyNumberFormat="1" applyFont="1" applyFill="1" applyBorder="1" applyAlignment="1" applyProtection="0">
      <alignment vertical="top" wrapText="1"/>
    </xf>
    <xf numFmtId="61" fontId="4" fillId="8" borderId="11" applyNumberFormat="1" applyFont="1" applyFill="1" applyBorder="1" applyAlignment="1" applyProtection="0">
      <alignment vertical="top" wrapText="1"/>
    </xf>
    <xf numFmtId="0" fontId="0" fillId="2" borderId="9" applyNumberFormat="0" applyFont="1" applyFill="1" applyBorder="1" applyAlignment="1" applyProtection="0">
      <alignment vertical="top" wrapText="1"/>
    </xf>
    <xf numFmtId="0" fontId="0" fillId="2" borderId="10" applyNumberFormat="0" applyFont="1" applyFill="1" applyBorder="1" applyAlignment="1" applyProtection="0">
      <alignment vertical="top" wrapText="1"/>
    </xf>
  </cellXfs>
  <cellStyles count="1">
    <cellStyle name="Normal" xfId="0" builtinId="0"/>
  </cellStyles>
  <dxfs count="11">
    <dxf>
      <font>
        <color rgb="ff000000"/>
      </font>
      <fill>
        <patternFill patternType="solid">
          <fgColor indexed="19"/>
          <bgColor indexed="20"/>
        </patternFill>
      </fill>
    </dxf>
    <dxf>
      <font>
        <color rgb="ff000000"/>
      </font>
      <fill>
        <patternFill patternType="solid">
          <fgColor indexed="19"/>
          <bgColor indexed="21"/>
        </patternFill>
      </fill>
    </dxf>
    <dxf>
      <font>
        <color rgb="ff000000"/>
      </font>
      <fill>
        <patternFill patternType="solid">
          <fgColor indexed="19"/>
          <bgColor indexed="22"/>
        </patternFill>
      </fill>
    </dxf>
    <dxf>
      <font>
        <color rgb="ff000000"/>
      </font>
      <fill>
        <patternFill patternType="solid">
          <fgColor indexed="19"/>
          <bgColor indexed="23"/>
        </patternFill>
      </fill>
    </dxf>
    <dxf>
      <font>
        <color rgb="ff000000"/>
      </font>
      <fill>
        <patternFill patternType="solid">
          <fgColor indexed="19"/>
          <bgColor indexed="24"/>
        </patternFill>
      </fill>
    </dxf>
    <dxf>
      <font>
        <color rgb="ffe32400"/>
      </font>
    </dxf>
    <dxf>
      <font>
        <color rgb="ff000000"/>
      </font>
      <fill>
        <patternFill patternType="solid">
          <fgColor indexed="19"/>
          <bgColor indexed="20"/>
        </patternFill>
      </fill>
    </dxf>
    <dxf>
      <font>
        <color rgb="ff000000"/>
      </font>
      <fill>
        <patternFill patternType="solid">
          <fgColor indexed="19"/>
          <bgColor indexed="21"/>
        </patternFill>
      </fill>
    </dxf>
    <dxf>
      <font>
        <color rgb="ff000000"/>
      </font>
      <fill>
        <patternFill patternType="solid">
          <fgColor indexed="19"/>
          <bgColor indexed="22"/>
        </patternFill>
      </fill>
    </dxf>
    <dxf>
      <font>
        <color rgb="ff000000"/>
      </font>
      <fill>
        <patternFill patternType="solid">
          <fgColor indexed="19"/>
          <bgColor indexed="23"/>
        </patternFill>
      </fill>
    </dxf>
    <dxf>
      <font>
        <color rgb="ff000000"/>
      </font>
      <fill>
        <patternFill patternType="solid">
          <fgColor indexed="19"/>
          <bgColor indexed="24"/>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bdc0bf"/>
      <rgbColor rgb="ff3f3f3f"/>
      <rgbColor rgb="ffadadad"/>
      <rgbColor rgb="ffdbdbdb"/>
      <rgbColor rgb="ffebebeb"/>
      <rgbColor rgb="ff525252"/>
      <rgbColor rgb="ff93e3fd"/>
      <rgbColor rgb="00000000"/>
      <rgbColor rgb="e5ff9781"/>
      <rgbColor rgb="e5ffd38a"/>
      <rgbColor rgb="e588ccff"/>
      <rgbColor rgb="e598efea"/>
      <rgbColor rgb="e5afe489"/>
      <rgbColor rgb="ffe324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21</xdr:row>
      <xdr:rowOff>185129</xdr:rowOff>
    </xdr:from>
    <xdr:to>
      <xdr:col>5</xdr:col>
      <xdr:colOff>181254</xdr:colOff>
      <xdr:row>32</xdr:row>
      <xdr:rowOff>290</xdr:rowOff>
    </xdr:to>
    <xdr:sp>
      <xdr:nvSpPr>
        <xdr:cNvPr id="3" name="Shape 3"/>
        <xdr:cNvSpPr txBox="1"/>
      </xdr:nvSpPr>
      <xdr:spPr>
        <a:xfrm>
          <a:off x="-19050" y="6091264"/>
          <a:ext cx="6404255" cy="259519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1" baseline="0" cap="none" i="0" spc="0" strike="noStrike" sz="1100" u="none">
              <a:solidFill>
                <a:srgbClr val="000000"/>
              </a:solidFill>
              <a:uFillTx/>
              <a:latin typeface="+mn-lt"/>
              <a:ea typeface="+mn-ea"/>
              <a:cs typeface="+mn-cs"/>
              <a:sym typeface="Helvetica Neue"/>
            </a:rPr>
            <a:t>Tip</a:t>
          </a:r>
          <a:r>
            <a:rPr b="0" baseline="0" cap="none" i="0" spc="0" strike="noStrike" sz="1100" u="none">
              <a:solidFill>
                <a:srgbClr val="000000"/>
              </a:solidFill>
              <a:uFillTx/>
              <a:latin typeface="+mn-lt"/>
              <a:ea typeface="+mn-ea"/>
              <a:cs typeface="+mn-cs"/>
              <a:sym typeface="Helvetica Neue"/>
            </a:rPr>
            <a:t>: Het kan natuurlijk gebeuren dat je geld uit je buffer/spaarrekening of beleggingsrekening haalt. Geef daarom hier het verschil t.o.v. de vorige maand aan. Vorige maand heb je €500 gespaard. Maar deze maand heb je €1500 van je spaarrekening gebruikt voor een verbouwing en in totaal heb je niks ingelegd op je spaarrekening. Geef dan -1500 in de cel op. </a:t>
          </a:r>
          <a:endParaRPr b="0" baseline="0" cap="none" i="0" spc="0" strike="noStrike" sz="1100" u="none">
            <a:solidFill>
              <a:srgbClr val="000000"/>
            </a:solidFill>
            <a:uFillTx/>
            <a:latin typeface="+mn-lt"/>
            <a:ea typeface="+mn-ea"/>
            <a:cs typeface="+mn-cs"/>
            <a:sym typeface="Helvetica Neue"/>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endParaRPr b="0" baseline="0" cap="none" i="0" spc="0" strike="noStrike" sz="1100" u="none">
            <a:solidFill>
              <a:srgbClr val="000000"/>
            </a:solidFill>
            <a:uFillTx/>
            <a:latin typeface="+mn-lt"/>
            <a:ea typeface="+mn-ea"/>
            <a:cs typeface="+mn-cs"/>
            <a:sym typeface="Helvetica Neue"/>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1" baseline="0" cap="none" i="0" spc="0" strike="noStrike" sz="1100" u="none">
              <a:solidFill>
                <a:srgbClr val="000000"/>
              </a:solidFill>
              <a:uFillTx/>
              <a:latin typeface="+mn-lt"/>
              <a:ea typeface="+mn-ea"/>
              <a:cs typeface="+mn-cs"/>
              <a:sym typeface="Helvetica Neue"/>
            </a:rPr>
            <a:t>NB</a:t>
          </a:r>
          <a:r>
            <a:rPr b="0" baseline="0" cap="none" i="0" spc="0" strike="noStrike" sz="1100" u="none">
              <a:solidFill>
                <a:srgbClr val="000000"/>
              </a:solidFill>
              <a:uFillTx/>
              <a:latin typeface="+mn-lt"/>
              <a:ea typeface="+mn-ea"/>
              <a:cs typeface="+mn-cs"/>
              <a:sym typeface="Helvetica Neue"/>
            </a:rPr>
            <a:t>: Als je meerdere mutaties hebt op je spaarrekening in een gegeven maand is het een idee om enkel te kijken naar het saldo op het moment dat je de sheet bijwerkt. Dan hoef je niet alle transacties bij te houden en dan gaat het enkel om het verschil tussen de twee standen, die voer je hier in. Voorbeeld. Op 30 December was het saldo van je spaarrekening €9000, in januari heb je wat te strak gebudgetteerd en onverwachte kosten gemaakt, waardoor je meerdere mutaties op de rekening hebt. Geen zorgen, als je gewoon kijkt naar de stand het verschil met het saldo van 30 januari, nadat je bijvoorbeeld weer €500 hebt bijgestort. In dit voorbeeld is dat €8250, dan noteer je een bedrag van -750 (negatief). </a:t>
          </a:r>
          <a:endParaRPr b="0" baseline="0" cap="none" i="0" spc="0" strike="noStrike" sz="1100" u="none">
            <a:solidFill>
              <a:srgbClr val="000000"/>
            </a:solidFill>
            <a:uFillTx/>
            <a:latin typeface="+mn-lt"/>
            <a:ea typeface="+mn-ea"/>
            <a:cs typeface="+mn-cs"/>
            <a:sym typeface="Helvetica Neue"/>
          </a:endParaRPr>
        </a:p>
        <a:p>
          <a:pPr marL="0" marR="0" indent="0" algn="l" defTabSz="9144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Simpel he?</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dimension ref="A1:N26"/>
  <sheetViews>
    <sheetView workbookViewId="0" showGridLines="0" defaultGridColor="1"/>
  </sheetViews>
  <sheetFormatPr defaultColWidth="16.3333" defaultRowHeight="19.9" customHeight="1" outlineLevelRow="0" outlineLevelCol="0"/>
  <cols>
    <col min="1" max="1" width="19.2578" style="1" customWidth="1"/>
    <col min="2" max="14" width="16.3516" style="1" customWidth="1"/>
    <col min="15" max="16384" width="16.3516" style="1" customWidth="1"/>
  </cols>
  <sheetData>
    <row r="1" ht="27.65" customHeight="1">
      <c r="A1" t="s" s="2">
        <v>0</v>
      </c>
      <c r="B1" s="3"/>
      <c r="C1" s="3"/>
      <c r="D1" s="3"/>
      <c r="E1" s="3"/>
      <c r="F1" s="3"/>
      <c r="G1" s="3"/>
      <c r="H1" s="3"/>
      <c r="I1" s="3"/>
      <c r="J1" s="3"/>
      <c r="K1" s="3"/>
      <c r="L1" s="3"/>
      <c r="M1" s="3"/>
      <c r="N1" s="4"/>
    </row>
    <row r="2" ht="20.25" customHeight="1">
      <c r="A2" t="s" s="5">
        <v>1</v>
      </c>
      <c r="B2" s="6">
        <v>44197</v>
      </c>
      <c r="C2" s="6">
        <v>44228</v>
      </c>
      <c r="D2" s="6">
        <v>44256</v>
      </c>
      <c r="E2" s="6">
        <v>44287</v>
      </c>
      <c r="F2" s="6">
        <v>44317</v>
      </c>
      <c r="G2" s="6">
        <v>44348</v>
      </c>
      <c r="H2" s="6">
        <v>44378</v>
      </c>
      <c r="I2" s="6">
        <v>44409</v>
      </c>
      <c r="J2" s="6">
        <v>44440</v>
      </c>
      <c r="K2" s="6">
        <v>44470</v>
      </c>
      <c r="L2" s="6">
        <v>44501</v>
      </c>
      <c r="M2" s="6">
        <v>44531</v>
      </c>
      <c r="N2" t="s" s="5">
        <v>2</v>
      </c>
    </row>
    <row r="3" ht="20.25" customHeight="1">
      <c r="A3" t="s" s="7">
        <v>3</v>
      </c>
      <c r="B3" s="8"/>
      <c r="C3" s="9"/>
      <c r="D3" s="9"/>
      <c r="E3" s="9"/>
      <c r="F3" s="9"/>
      <c r="G3" s="9"/>
      <c r="H3" s="9"/>
      <c r="I3" s="9"/>
      <c r="J3" s="9"/>
      <c r="K3" s="9"/>
      <c r="L3" s="9"/>
      <c r="M3" s="9"/>
      <c r="N3" s="9"/>
    </row>
    <row r="4" ht="20.05" customHeight="1">
      <c r="A4" t="s" s="10">
        <v>4</v>
      </c>
      <c r="B4" s="11">
        <v>2500</v>
      </c>
      <c r="C4" s="12">
        <v>2500</v>
      </c>
      <c r="D4" s="12">
        <v>2500</v>
      </c>
      <c r="E4" s="12">
        <v>2500</v>
      </c>
      <c r="F4" s="12">
        <v>2500</v>
      </c>
      <c r="G4" s="12">
        <v>2500</v>
      </c>
      <c r="H4" s="12">
        <v>2500</v>
      </c>
      <c r="I4" s="12">
        <v>2500</v>
      </c>
      <c r="J4" s="12">
        <v>2500</v>
      </c>
      <c r="K4" s="12">
        <v>2500</v>
      </c>
      <c r="L4" s="12">
        <v>2500</v>
      </c>
      <c r="M4" s="12">
        <v>2500</v>
      </c>
      <c r="N4" s="13">
        <f>SUM(B4:M4)</f>
        <v>30000</v>
      </c>
    </row>
    <row r="5" ht="32.05" customHeight="1">
      <c r="A5" t="s" s="10">
        <v>5</v>
      </c>
      <c r="B5" s="11">
        <v>600</v>
      </c>
      <c r="C5" s="12">
        <v>600</v>
      </c>
      <c r="D5" s="12">
        <v>600</v>
      </c>
      <c r="E5" s="12">
        <v>600</v>
      </c>
      <c r="F5" s="12">
        <v>600</v>
      </c>
      <c r="G5" s="12">
        <v>600</v>
      </c>
      <c r="H5" s="12">
        <v>600</v>
      </c>
      <c r="I5" s="12">
        <v>600</v>
      </c>
      <c r="J5" s="12">
        <v>600</v>
      </c>
      <c r="K5" s="12">
        <v>600</v>
      </c>
      <c r="L5" s="12">
        <v>600</v>
      </c>
      <c r="M5" s="12">
        <v>600</v>
      </c>
      <c r="N5" s="13">
        <f>SUM(B5:M5)</f>
        <v>7200</v>
      </c>
    </row>
    <row r="6" ht="20.05" customHeight="1">
      <c r="A6" t="s" s="10">
        <v>6</v>
      </c>
      <c r="B6" s="11">
        <v>80</v>
      </c>
      <c r="C6" s="12"/>
      <c r="D6" s="12"/>
      <c r="E6" s="12"/>
      <c r="F6" s="12"/>
      <c r="G6" s="12"/>
      <c r="H6" s="12"/>
      <c r="I6" s="12"/>
      <c r="J6" s="12"/>
      <c r="K6" s="12"/>
      <c r="L6" s="12"/>
      <c r="M6" s="12"/>
      <c r="N6" s="13"/>
    </row>
    <row r="7" ht="20.05" customHeight="1">
      <c r="A7" t="s" s="10">
        <v>7</v>
      </c>
      <c r="B7" s="11">
        <v>15</v>
      </c>
      <c r="C7" s="12"/>
      <c r="D7" s="12"/>
      <c r="E7" s="12"/>
      <c r="F7" s="12"/>
      <c r="G7" s="12"/>
      <c r="H7" s="12"/>
      <c r="I7" s="12"/>
      <c r="J7" s="12"/>
      <c r="K7" s="12"/>
      <c r="L7" s="12"/>
      <c r="M7" s="12"/>
      <c r="N7" s="13"/>
    </row>
    <row r="8" ht="20.05" customHeight="1">
      <c r="A8" t="s" s="10">
        <v>8</v>
      </c>
      <c r="B8" s="11">
        <v>175</v>
      </c>
      <c r="C8" s="12"/>
      <c r="D8" s="12"/>
      <c r="E8" s="12"/>
      <c r="F8" s="12"/>
      <c r="G8" s="12"/>
      <c r="H8" s="12"/>
      <c r="I8" s="12"/>
      <c r="J8" s="12"/>
      <c r="K8" s="12"/>
      <c r="L8" s="12"/>
      <c r="M8" s="12"/>
      <c r="N8" s="13"/>
    </row>
    <row r="9" ht="20.05" customHeight="1">
      <c r="A9" s="14"/>
      <c r="B9" s="11"/>
      <c r="C9" s="12"/>
      <c r="D9" s="12"/>
      <c r="E9" s="12"/>
      <c r="F9" s="12"/>
      <c r="G9" s="12"/>
      <c r="H9" s="12"/>
      <c r="I9" s="12"/>
      <c r="J9" s="12"/>
      <c r="K9" s="12"/>
      <c r="L9" s="12"/>
      <c r="M9" s="12"/>
      <c r="N9" s="13"/>
    </row>
    <row r="10" ht="20.05" customHeight="1">
      <c r="A10" t="s" s="15">
        <v>9</v>
      </c>
      <c r="B10" s="16">
        <f>SUM(B4:B9)</f>
        <v>3370</v>
      </c>
      <c r="C10" s="17"/>
      <c r="D10" s="17"/>
      <c r="E10" s="17"/>
      <c r="F10" s="17"/>
      <c r="G10" s="17"/>
      <c r="H10" s="17"/>
      <c r="I10" s="17"/>
      <c r="J10" s="17"/>
      <c r="K10" s="17"/>
      <c r="L10" s="17"/>
      <c r="M10" s="17"/>
      <c r="N10" s="17"/>
    </row>
    <row r="11" ht="20.05" customHeight="1">
      <c r="A11" t="s" s="18">
        <v>10</v>
      </c>
      <c r="B11" s="19"/>
      <c r="C11" s="20"/>
      <c r="D11" s="20"/>
      <c r="E11" s="20"/>
      <c r="F11" s="20"/>
      <c r="G11" s="20"/>
      <c r="H11" s="20"/>
      <c r="I11" s="20"/>
      <c r="J11" s="20"/>
      <c r="K11" s="20"/>
      <c r="L11" s="20"/>
      <c r="M11" s="20"/>
      <c r="N11" s="20"/>
    </row>
    <row r="12" ht="20.05" customHeight="1">
      <c r="A12" t="s" s="10">
        <v>11</v>
      </c>
      <c r="B12" s="11">
        <v>773</v>
      </c>
      <c r="C12" s="12"/>
      <c r="D12" s="12"/>
      <c r="E12" s="12"/>
      <c r="F12" s="12"/>
      <c r="G12" s="12"/>
      <c r="H12" s="12"/>
      <c r="I12" s="12"/>
      <c r="J12" s="12"/>
      <c r="K12" s="12"/>
      <c r="L12" s="12"/>
      <c r="M12" s="12"/>
      <c r="N12" s="13"/>
    </row>
    <row r="13" ht="20.05" customHeight="1">
      <c r="A13" t="s" s="10">
        <v>12</v>
      </c>
      <c r="B13" s="11">
        <v>332</v>
      </c>
      <c r="C13" s="12"/>
      <c r="D13" s="12"/>
      <c r="E13" s="12"/>
      <c r="F13" s="12"/>
      <c r="G13" s="12"/>
      <c r="H13" s="12"/>
      <c r="I13" s="12"/>
      <c r="J13" s="12"/>
      <c r="K13" s="12"/>
      <c r="L13" s="12"/>
      <c r="M13" s="12"/>
      <c r="N13" s="13"/>
    </row>
    <row r="14" ht="20.05" customHeight="1">
      <c r="A14" t="s" s="10">
        <v>13</v>
      </c>
      <c r="B14" s="11">
        <v>120</v>
      </c>
      <c r="C14" s="12"/>
      <c r="D14" s="12"/>
      <c r="E14" s="12"/>
      <c r="F14" s="12"/>
      <c r="G14" s="12"/>
      <c r="H14" s="12"/>
      <c r="I14" s="12"/>
      <c r="J14" s="12"/>
      <c r="K14" s="12"/>
      <c r="L14" s="12"/>
      <c r="M14" s="12"/>
      <c r="N14" s="13"/>
    </row>
    <row r="15" ht="20.05" customHeight="1">
      <c r="A15" t="s" s="10">
        <v>14</v>
      </c>
      <c r="B15" s="11"/>
      <c r="C15" s="12"/>
      <c r="D15" s="12"/>
      <c r="E15" s="12"/>
      <c r="F15" s="12"/>
      <c r="G15" s="12"/>
      <c r="H15" s="12"/>
      <c r="I15" s="12"/>
      <c r="J15" s="12"/>
      <c r="K15" s="12"/>
      <c r="L15" s="12"/>
      <c r="M15" s="12"/>
      <c r="N15" s="13"/>
    </row>
    <row r="16" ht="20.05" customHeight="1">
      <c r="A16" t="s" s="10">
        <v>15</v>
      </c>
      <c r="B16" s="11"/>
      <c r="C16" s="12"/>
      <c r="D16" s="12"/>
      <c r="E16" s="12"/>
      <c r="F16" s="12"/>
      <c r="G16" s="12"/>
      <c r="H16" s="12"/>
      <c r="I16" s="12"/>
      <c r="J16" s="12"/>
      <c r="K16" s="12"/>
      <c r="L16" s="12"/>
      <c r="M16" s="12"/>
      <c r="N16" s="13"/>
    </row>
    <row r="17" ht="20.05" customHeight="1">
      <c r="A17" t="s" s="10">
        <v>16</v>
      </c>
      <c r="B17" s="11"/>
      <c r="C17" s="12"/>
      <c r="D17" s="12"/>
      <c r="E17" s="12"/>
      <c r="F17" s="12"/>
      <c r="G17" s="12"/>
      <c r="H17" s="12"/>
      <c r="I17" s="12"/>
      <c r="J17" s="12"/>
      <c r="K17" s="12"/>
      <c r="L17" s="12"/>
      <c r="M17" s="12"/>
      <c r="N17" s="13"/>
    </row>
    <row r="18" ht="20.05" customHeight="1">
      <c r="A18" t="s" s="10">
        <v>17</v>
      </c>
      <c r="B18" s="11"/>
      <c r="C18" s="12"/>
      <c r="D18" s="12"/>
      <c r="E18" s="12"/>
      <c r="F18" s="12"/>
      <c r="G18" s="12"/>
      <c r="H18" s="12"/>
      <c r="I18" s="12"/>
      <c r="J18" s="12"/>
      <c r="K18" s="12"/>
      <c r="L18" s="12"/>
      <c r="M18" s="12"/>
      <c r="N18" s="13"/>
    </row>
    <row r="19" ht="20.05" customHeight="1">
      <c r="A19" t="s" s="10">
        <v>18</v>
      </c>
      <c r="B19" s="11"/>
      <c r="C19" s="12"/>
      <c r="D19" s="12"/>
      <c r="E19" s="12"/>
      <c r="F19" s="12"/>
      <c r="G19" s="12"/>
      <c r="H19" s="12"/>
      <c r="I19" s="12"/>
      <c r="J19" s="12"/>
      <c r="K19" s="12"/>
      <c r="L19" s="12"/>
      <c r="M19" s="12"/>
      <c r="N19" s="13"/>
    </row>
    <row r="20" ht="20.05" customHeight="1">
      <c r="A20" t="s" s="10">
        <v>19</v>
      </c>
      <c r="B20" s="11"/>
      <c r="C20" s="12"/>
      <c r="D20" s="12"/>
      <c r="E20" s="12"/>
      <c r="F20" s="12"/>
      <c r="G20" s="12"/>
      <c r="H20" s="12"/>
      <c r="I20" s="12"/>
      <c r="J20" s="12"/>
      <c r="K20" s="12"/>
      <c r="L20" s="12"/>
      <c r="M20" s="12"/>
      <c r="N20" s="13"/>
    </row>
    <row r="21" ht="20.05" customHeight="1">
      <c r="A21" t="s" s="10">
        <v>20</v>
      </c>
      <c r="B21" s="11"/>
      <c r="C21" s="12"/>
      <c r="D21" s="12"/>
      <c r="E21" s="12"/>
      <c r="F21" s="12"/>
      <c r="G21" s="12"/>
      <c r="H21" s="12"/>
      <c r="I21" s="12"/>
      <c r="J21" s="12"/>
      <c r="K21" s="12"/>
      <c r="L21" s="12"/>
      <c r="M21" s="12"/>
      <c r="N21" s="13"/>
    </row>
    <row r="22" ht="20.05" customHeight="1">
      <c r="A22" t="s" s="10">
        <v>21</v>
      </c>
      <c r="B22" s="11"/>
      <c r="C22" s="12"/>
      <c r="D22" s="12"/>
      <c r="E22" s="12"/>
      <c r="F22" s="12"/>
      <c r="G22" s="12"/>
      <c r="H22" s="12"/>
      <c r="I22" s="12"/>
      <c r="J22" s="12"/>
      <c r="K22" s="12"/>
      <c r="L22" s="12"/>
      <c r="M22" s="12"/>
      <c r="N22" s="13"/>
    </row>
    <row r="23" ht="20.05" customHeight="1">
      <c r="A23" t="s" s="10">
        <v>22</v>
      </c>
      <c r="B23" s="11"/>
      <c r="C23" s="12"/>
      <c r="D23" s="12"/>
      <c r="E23" s="12"/>
      <c r="F23" s="12"/>
      <c r="G23" s="12"/>
      <c r="H23" s="12"/>
      <c r="I23" s="12"/>
      <c r="J23" s="12"/>
      <c r="K23" s="12"/>
      <c r="L23" s="12"/>
      <c r="M23" s="12"/>
      <c r="N23" s="13"/>
    </row>
    <row r="24" ht="20.05" customHeight="1">
      <c r="A24" t="s" s="10">
        <v>23</v>
      </c>
      <c r="B24" s="11"/>
      <c r="C24" s="12"/>
      <c r="D24" s="12"/>
      <c r="E24" s="12"/>
      <c r="F24" s="12"/>
      <c r="G24" s="12"/>
      <c r="H24" s="12"/>
      <c r="I24" s="12"/>
      <c r="J24" s="12"/>
      <c r="K24" s="12"/>
      <c r="L24" s="12"/>
      <c r="M24" s="12"/>
      <c r="N24" s="13"/>
    </row>
    <row r="25" ht="20.05" customHeight="1">
      <c r="A25" t="s" s="15">
        <v>9</v>
      </c>
      <c r="B25" s="16">
        <f>SUM(B12:B24)+E21</f>
        <v>1225</v>
      </c>
      <c r="C25" s="17"/>
      <c r="D25" s="17"/>
      <c r="E25" s="17"/>
      <c r="F25" s="17"/>
      <c r="G25" s="17"/>
      <c r="H25" s="17"/>
      <c r="I25" s="17"/>
      <c r="J25" s="17"/>
      <c r="K25" s="17"/>
      <c r="L25" s="17"/>
      <c r="M25" s="17"/>
      <c r="N25" s="21"/>
    </row>
    <row r="26" ht="22" customHeight="1">
      <c r="A26" t="s" s="22">
        <v>24</v>
      </c>
      <c r="B26" s="23">
        <f>ROUND(((B10-B25)/(B10))*100%,4)</f>
        <v>0.6365</v>
      </c>
      <c r="C26" s="24"/>
      <c r="D26" s="24"/>
      <c r="E26" s="24"/>
      <c r="F26" s="24"/>
      <c r="G26" s="24"/>
      <c r="H26" s="24"/>
      <c r="I26" s="24"/>
      <c r="J26" s="24"/>
      <c r="K26" s="24"/>
      <c r="L26" s="24"/>
      <c r="M26" s="24"/>
      <c r="N26" s="24"/>
    </row>
  </sheetData>
  <mergeCells count="1">
    <mergeCell ref="A1:N1"/>
  </mergeCells>
  <conditionalFormatting sqref="B26:N26">
    <cfRule type="cellIs" dxfId="0" priority="1" operator="lessThan" stopIfTrue="1">
      <formula>0</formula>
    </cfRule>
    <cfRule type="cellIs" dxfId="1" priority="2" operator="between" stopIfTrue="1">
      <formula>0</formula>
      <formula>0.1</formula>
    </cfRule>
    <cfRule type="cellIs" dxfId="2" priority="3" operator="between" stopIfTrue="1">
      <formula>0.1</formula>
      <formula>0.2</formula>
    </cfRule>
    <cfRule type="cellIs" dxfId="3" priority="4" operator="between" stopIfTrue="1">
      <formula>0.2</formula>
      <formula>0.3</formula>
    </cfRule>
    <cfRule type="cellIs" dxfId="4" priority="5" operator="greaterThanOrEqual" stopIfTrue="1">
      <formula>0.3</formula>
    </cfRule>
  </conditionalFormatting>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N21"/>
  <sheetViews>
    <sheetView workbookViewId="0" showGridLines="0" defaultGridColor="1"/>
  </sheetViews>
  <sheetFormatPr defaultColWidth="16.3333" defaultRowHeight="19.9" customHeight="1" outlineLevelRow="0" outlineLevelCol="0"/>
  <cols>
    <col min="1" max="14" width="16.3516" style="25" customWidth="1"/>
    <col min="15" max="16384" width="16.3516" style="25" customWidth="1"/>
  </cols>
  <sheetData>
    <row r="1" ht="27.65" customHeight="1">
      <c r="A1" t="s" s="2">
        <v>25</v>
      </c>
      <c r="B1" s="3"/>
      <c r="C1" s="3"/>
      <c r="D1" s="3"/>
      <c r="E1" s="3"/>
      <c r="F1" s="3"/>
      <c r="G1" s="3"/>
      <c r="H1" s="3"/>
      <c r="I1" s="3"/>
      <c r="J1" s="3"/>
      <c r="K1" s="3"/>
      <c r="L1" s="3"/>
      <c r="M1" s="3"/>
      <c r="N1" s="4"/>
    </row>
    <row r="2" ht="20.25" customHeight="1">
      <c r="A2" t="s" s="5">
        <v>1</v>
      </c>
      <c r="B2" s="6">
        <v>44197</v>
      </c>
      <c r="C2" s="6">
        <v>44228</v>
      </c>
      <c r="D2" s="6">
        <v>44256</v>
      </c>
      <c r="E2" s="6">
        <v>44287</v>
      </c>
      <c r="F2" s="6">
        <v>44317</v>
      </c>
      <c r="G2" s="6">
        <v>44348</v>
      </c>
      <c r="H2" s="6">
        <v>44378</v>
      </c>
      <c r="I2" s="6">
        <v>44409</v>
      </c>
      <c r="J2" s="6">
        <v>44440</v>
      </c>
      <c r="K2" s="6">
        <v>44470</v>
      </c>
      <c r="L2" s="6">
        <v>44501</v>
      </c>
      <c r="M2" s="6">
        <v>44531</v>
      </c>
      <c r="N2" t="s" s="5">
        <v>2</v>
      </c>
    </row>
    <row r="3" ht="20.25" customHeight="1">
      <c r="A3" t="s" s="7">
        <v>3</v>
      </c>
      <c r="B3" s="8"/>
      <c r="C3" s="9"/>
      <c r="D3" s="9"/>
      <c r="E3" s="9"/>
      <c r="F3" s="9"/>
      <c r="G3" s="9"/>
      <c r="H3" s="9"/>
      <c r="I3" s="9"/>
      <c r="J3" s="9"/>
      <c r="K3" s="9"/>
      <c r="L3" s="9"/>
      <c r="M3" s="9"/>
      <c r="N3" s="9"/>
    </row>
    <row r="4" ht="20.05" customHeight="1">
      <c r="A4" t="s" s="10">
        <v>4</v>
      </c>
      <c r="B4" s="11">
        <v>2500</v>
      </c>
      <c r="C4" s="12">
        <v>2555</v>
      </c>
      <c r="D4" s="12">
        <v>2500</v>
      </c>
      <c r="E4" s="12">
        <v>2500</v>
      </c>
      <c r="F4" s="12">
        <v>2500</v>
      </c>
      <c r="G4" s="12">
        <v>2500</v>
      </c>
      <c r="H4" s="12">
        <v>2500</v>
      </c>
      <c r="I4" s="12">
        <v>2500</v>
      </c>
      <c r="J4" s="12">
        <v>2500</v>
      </c>
      <c r="K4" s="12">
        <v>2500</v>
      </c>
      <c r="L4" s="12">
        <v>2500</v>
      </c>
      <c r="M4" s="12">
        <v>2500</v>
      </c>
      <c r="N4" s="26">
        <f>SUM(B4:M4)</f>
        <v>30055</v>
      </c>
    </row>
    <row r="5" ht="32.05" customHeight="1">
      <c r="A5" t="s" s="10">
        <v>5</v>
      </c>
      <c r="B5" s="11">
        <v>600</v>
      </c>
      <c r="C5" s="12">
        <v>600</v>
      </c>
      <c r="D5" s="12">
        <v>600</v>
      </c>
      <c r="E5" s="12">
        <v>600</v>
      </c>
      <c r="F5" s="12">
        <v>600</v>
      </c>
      <c r="G5" s="12">
        <v>600</v>
      </c>
      <c r="H5" s="12">
        <v>600</v>
      </c>
      <c r="I5" s="12">
        <v>600</v>
      </c>
      <c r="J5" s="12">
        <v>600</v>
      </c>
      <c r="K5" s="12">
        <v>600</v>
      </c>
      <c r="L5" s="12">
        <v>600</v>
      </c>
      <c r="M5" s="12">
        <v>600</v>
      </c>
      <c r="N5" s="26">
        <f>SUM(B5:M5)</f>
        <v>7200</v>
      </c>
    </row>
    <row r="6" ht="20.05" customHeight="1">
      <c r="A6" t="s" s="10">
        <v>6</v>
      </c>
      <c r="B6" s="11"/>
      <c r="C6" s="12">
        <v>80</v>
      </c>
      <c r="D6" s="12"/>
      <c r="E6" s="12"/>
      <c r="F6" s="12"/>
      <c r="G6" s="12"/>
      <c r="H6" s="12"/>
      <c r="I6" s="12"/>
      <c r="J6" s="12"/>
      <c r="K6" s="12"/>
      <c r="L6" s="12"/>
      <c r="M6" s="12"/>
      <c r="N6" s="12"/>
    </row>
    <row r="7" ht="20.05" customHeight="1">
      <c r="A7" t="s" s="10">
        <v>7</v>
      </c>
      <c r="B7" s="11"/>
      <c r="C7" s="12">
        <v>115</v>
      </c>
      <c r="D7" s="12"/>
      <c r="E7" s="12"/>
      <c r="F7" s="12"/>
      <c r="G7" s="12"/>
      <c r="H7" s="12"/>
      <c r="I7" s="12"/>
      <c r="J7" s="12"/>
      <c r="K7" s="12"/>
      <c r="L7" s="12"/>
      <c r="M7" s="12"/>
      <c r="N7" s="12"/>
    </row>
    <row r="8" ht="20.05" customHeight="1">
      <c r="A8" t="s" s="10">
        <v>8</v>
      </c>
      <c r="B8" s="11"/>
      <c r="C8" s="12">
        <v>99</v>
      </c>
      <c r="D8" s="12"/>
      <c r="E8" s="12"/>
      <c r="F8" s="12"/>
      <c r="G8" s="12"/>
      <c r="H8" s="12"/>
      <c r="I8" s="12"/>
      <c r="J8" s="12"/>
      <c r="K8" s="12"/>
      <c r="L8" s="12"/>
      <c r="M8" s="12"/>
      <c r="N8" s="12"/>
    </row>
    <row r="9" ht="20.05" customHeight="1">
      <c r="A9" s="14"/>
      <c r="B9" s="11"/>
      <c r="C9" s="12"/>
      <c r="D9" s="12"/>
      <c r="E9" s="12"/>
      <c r="F9" s="12"/>
      <c r="G9" s="12"/>
      <c r="H9" s="12"/>
      <c r="I9" s="12"/>
      <c r="J9" s="12"/>
      <c r="K9" s="12"/>
      <c r="L9" s="12"/>
      <c r="M9" s="12"/>
      <c r="N9" s="12"/>
    </row>
    <row r="10" ht="20.05" customHeight="1">
      <c r="A10" t="s" s="15">
        <v>9</v>
      </c>
      <c r="B10" s="16">
        <f>SUM(B4:B9)</f>
        <v>3100</v>
      </c>
      <c r="C10" s="17">
        <f>SUM(C4:C9)</f>
        <v>3449</v>
      </c>
      <c r="D10" s="17">
        <f>SUM(D4:D9)</f>
        <v>3100</v>
      </c>
      <c r="E10" s="17">
        <f>SUM(E4:E9)</f>
        <v>3100</v>
      </c>
      <c r="F10" s="17">
        <f>SUM(F4:F9)</f>
        <v>3100</v>
      </c>
      <c r="G10" s="17">
        <f>SUM(G4:G9)</f>
        <v>3100</v>
      </c>
      <c r="H10" s="17">
        <f>SUM(H4:H9)</f>
        <v>3100</v>
      </c>
      <c r="I10" s="17">
        <f>SUM(I4:I9)</f>
        <v>3100</v>
      </c>
      <c r="J10" s="17">
        <f>SUM(J4:J9)</f>
        <v>3100</v>
      </c>
      <c r="K10" s="17">
        <f>SUM(K4:K9)</f>
        <v>3100</v>
      </c>
      <c r="L10" s="17">
        <f>SUM(L4:L9)</f>
        <v>3100</v>
      </c>
      <c r="M10" s="17">
        <f>SUM(M4:M9)</f>
        <v>3100</v>
      </c>
      <c r="N10" s="17">
        <f>SUM(B10:M10)</f>
        <v>37549</v>
      </c>
    </row>
    <row r="11" ht="32.05" customHeight="1">
      <c r="A11" t="s" s="18">
        <v>26</v>
      </c>
      <c r="B11" s="19"/>
      <c r="C11" s="20"/>
      <c r="D11" s="20"/>
      <c r="E11" s="20"/>
      <c r="F11" s="20"/>
      <c r="G11" s="20"/>
      <c r="H11" s="20"/>
      <c r="I11" s="20"/>
      <c r="J11" s="20"/>
      <c r="K11" s="20"/>
      <c r="L11" s="20"/>
      <c r="M11" s="20"/>
      <c r="N11" s="20"/>
    </row>
    <row r="12" ht="32.05" customHeight="1">
      <c r="A12" t="s" s="10">
        <v>27</v>
      </c>
      <c r="B12" s="11">
        <v>645</v>
      </c>
      <c r="C12" s="12">
        <v>652</v>
      </c>
      <c r="D12" s="12"/>
      <c r="E12" s="12"/>
      <c r="F12" s="12"/>
      <c r="G12" s="12"/>
      <c r="H12" s="12"/>
      <c r="I12" s="12"/>
      <c r="J12" s="12"/>
      <c r="K12" s="12"/>
      <c r="L12" s="12"/>
      <c r="M12" s="12"/>
      <c r="N12" s="12"/>
    </row>
    <row r="13" ht="20.05" customHeight="1">
      <c r="A13" t="s" s="10">
        <v>28</v>
      </c>
      <c r="B13" s="11">
        <v>50</v>
      </c>
      <c r="C13" s="12">
        <v>50</v>
      </c>
      <c r="D13" s="12"/>
      <c r="E13" s="12"/>
      <c r="F13" s="12"/>
      <c r="G13" s="12"/>
      <c r="H13" s="12"/>
      <c r="I13" s="12"/>
      <c r="J13" s="12"/>
      <c r="K13" s="12"/>
      <c r="L13" s="12"/>
      <c r="M13" s="12"/>
      <c r="N13" s="12"/>
    </row>
    <row r="14" ht="20.05" customHeight="1">
      <c r="A14" t="s" s="10">
        <v>29</v>
      </c>
      <c r="B14" s="11">
        <v>100</v>
      </c>
      <c r="C14" s="12">
        <v>-125</v>
      </c>
      <c r="D14" s="12"/>
      <c r="E14" s="12"/>
      <c r="F14" s="12"/>
      <c r="G14" s="12"/>
      <c r="H14" s="12"/>
      <c r="I14" s="12"/>
      <c r="J14" s="12"/>
      <c r="K14" s="12"/>
      <c r="L14" s="12"/>
      <c r="M14" s="12"/>
      <c r="N14" s="12"/>
    </row>
    <row r="15" ht="20.05" customHeight="1">
      <c r="A15" t="s" s="10">
        <v>30</v>
      </c>
      <c r="B15" s="11">
        <v>150</v>
      </c>
      <c r="C15" s="12">
        <v>175</v>
      </c>
      <c r="D15" s="12"/>
      <c r="E15" s="12"/>
      <c r="F15" s="12"/>
      <c r="G15" s="12"/>
      <c r="H15" s="12"/>
      <c r="I15" s="12"/>
      <c r="J15" s="12"/>
      <c r="K15" s="12"/>
      <c r="L15" s="12"/>
      <c r="M15" s="12"/>
      <c r="N15" s="12"/>
    </row>
    <row r="16" ht="20.05" customHeight="1">
      <c r="A16" t="s" s="10">
        <v>31</v>
      </c>
      <c r="B16" s="11">
        <v>80</v>
      </c>
      <c r="C16" s="12">
        <v>80</v>
      </c>
      <c r="D16" s="12"/>
      <c r="E16" s="12"/>
      <c r="F16" s="12"/>
      <c r="G16" s="12"/>
      <c r="H16" s="12"/>
      <c r="I16" s="12"/>
      <c r="J16" s="12"/>
      <c r="K16" s="12"/>
      <c r="L16" s="12"/>
      <c r="M16" s="12"/>
      <c r="N16" s="12"/>
    </row>
    <row r="17" ht="20.05" customHeight="1">
      <c r="A17" t="s" s="10">
        <v>23</v>
      </c>
      <c r="B17" s="11"/>
      <c r="C17" s="12"/>
      <c r="D17" s="12"/>
      <c r="E17" s="12"/>
      <c r="F17" s="12"/>
      <c r="G17" s="12"/>
      <c r="H17" s="12"/>
      <c r="I17" s="12"/>
      <c r="J17" s="12"/>
      <c r="K17" s="12"/>
      <c r="L17" s="12"/>
      <c r="M17" s="12"/>
      <c r="N17" s="12"/>
    </row>
    <row r="18" ht="20.05" customHeight="1">
      <c r="A18" s="14"/>
      <c r="B18" s="11"/>
      <c r="C18" s="12"/>
      <c r="D18" s="12"/>
      <c r="E18" s="12"/>
      <c r="F18" s="12"/>
      <c r="G18" s="12"/>
      <c r="H18" s="12"/>
      <c r="I18" s="12"/>
      <c r="J18" s="12"/>
      <c r="K18" s="12"/>
      <c r="L18" s="12"/>
      <c r="M18" s="12"/>
      <c r="N18" s="12"/>
    </row>
    <row r="19" ht="20.05" customHeight="1">
      <c r="A19" t="s" s="15">
        <v>9</v>
      </c>
      <c r="B19" s="16">
        <f>SUM(B12:B18)</f>
        <v>1025</v>
      </c>
      <c r="C19" s="17">
        <f>SUM(C12:C18)</f>
        <v>832</v>
      </c>
      <c r="D19" s="17">
        <f>SUM(D12:D18)</f>
        <v>0</v>
      </c>
      <c r="E19" s="17">
        <f>SUM(E12:E18)</f>
        <v>0</v>
      </c>
      <c r="F19" s="17">
        <f>SUM(F12:F18)</f>
        <v>0</v>
      </c>
      <c r="G19" s="17">
        <f>SUM(G12:G18)</f>
        <v>0</v>
      </c>
      <c r="H19" s="17">
        <f>SUM(H12:H18)</f>
        <v>0</v>
      </c>
      <c r="I19" s="17">
        <f>SUM(I12:I18)</f>
        <v>0</v>
      </c>
      <c r="J19" s="17">
        <f>SUM(J12:J18)</f>
        <v>0</v>
      </c>
      <c r="K19" s="17">
        <f>SUM(K12:K18)</f>
        <v>0</v>
      </c>
      <c r="L19" s="17">
        <f>SUM(L12:L18)</f>
        <v>0</v>
      </c>
      <c r="M19" s="17">
        <f>SUM(M12:M18)</f>
        <v>0</v>
      </c>
      <c r="N19" s="17">
        <f>SUM(B19:M19)</f>
        <v>1857</v>
      </c>
    </row>
    <row r="20" ht="20.05" customHeight="1">
      <c r="A20" t="s" s="22">
        <v>32</v>
      </c>
      <c r="B20" s="27">
        <f>ROUND(B19/B10*100%,4)</f>
        <v>0.3306</v>
      </c>
      <c r="C20" s="27">
        <f>ROUND(C19/C10*100%,4)</f>
        <v>0.2412</v>
      </c>
      <c r="D20" s="27">
        <f>ROUND(D19/D10*100%,4)</f>
        <v>0</v>
      </c>
      <c r="E20" s="27">
        <f>ROUND(E19/E10*100%,4)</f>
        <v>0</v>
      </c>
      <c r="F20" s="27">
        <f>ROUND(F19/F10*100%,4)</f>
        <v>0</v>
      </c>
      <c r="G20" s="27">
        <f>ROUND(G19/G10*100%,4)</f>
        <v>0</v>
      </c>
      <c r="H20" s="27">
        <f>ROUND(H19/H10*100%,4)</f>
        <v>0</v>
      </c>
      <c r="I20" s="27">
        <f>ROUND(I19/I10*100%,4)</f>
        <v>0</v>
      </c>
      <c r="J20" s="27">
        <f>ROUND(J19/J10*100%,4)</f>
        <v>0</v>
      </c>
      <c r="K20" s="27">
        <f>ROUND(K19/K10*100%,4)</f>
        <v>0</v>
      </c>
      <c r="L20" s="27">
        <f>ROUND(L19/L10*100%,4)</f>
        <v>0</v>
      </c>
      <c r="M20" s="27">
        <f>ROUND(M19/M10*100%,4)</f>
        <v>0</v>
      </c>
      <c r="N20" s="23">
        <f>ROUND(N19/N10*100%,4)</f>
        <v>0.0495</v>
      </c>
    </row>
    <row r="21" ht="20.05" customHeight="1">
      <c r="A21" s="14"/>
      <c r="B21" s="28"/>
      <c r="C21" s="29"/>
      <c r="D21" s="29"/>
      <c r="E21" s="29"/>
      <c r="F21" s="29"/>
      <c r="G21" s="29"/>
      <c r="H21" s="29"/>
      <c r="I21" s="29"/>
      <c r="J21" s="29"/>
      <c r="K21" s="29"/>
      <c r="L21" s="29"/>
      <c r="M21" s="29"/>
      <c r="N21" s="29"/>
    </row>
  </sheetData>
  <mergeCells count="1">
    <mergeCell ref="A1:N1"/>
  </mergeCells>
  <conditionalFormatting sqref="B12:N18">
    <cfRule type="cellIs" dxfId="5" priority="1" operator="lessThan" stopIfTrue="1">
      <formula>0</formula>
    </cfRule>
  </conditionalFormatting>
  <conditionalFormatting sqref="B20:N20">
    <cfRule type="cellIs" dxfId="6" priority="1" operator="lessThan" stopIfTrue="1">
      <formula>0</formula>
    </cfRule>
    <cfRule type="cellIs" dxfId="7" priority="2" operator="between" stopIfTrue="1">
      <formula>0</formula>
      <formula>0.1</formula>
    </cfRule>
    <cfRule type="cellIs" dxfId="8" priority="3" operator="between" stopIfTrue="1">
      <formula>0.1</formula>
      <formula>0.2</formula>
    </cfRule>
    <cfRule type="cellIs" dxfId="9" priority="4" operator="between" stopIfTrue="1">
      <formula>0.2</formula>
      <formula>0.3</formula>
    </cfRule>
    <cfRule type="cellIs" dxfId="10" priority="5" operator="greaterThanOrEqual" stopIfTrue="1">
      <formula>0.3</formula>
    </cfRule>
  </conditionalFormatting>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